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tabRatio="810"/>
  </bookViews>
  <sheets>
    <sheet name="附件2" sheetId="20" r:id="rId1"/>
    <sheet name="目录" sheetId="1" r:id="rId2"/>
    <sheet name="2019年部门综合预算收支总表 " sheetId="19" r:id="rId3"/>
    <sheet name="2019年部门综合预算收入总表" sheetId="3" r:id="rId4"/>
    <sheet name="2019年部门综合预算支出总表" sheetId="17" r:id="rId5"/>
    <sheet name="2019年部门综合预算财政拨款收支总表" sheetId="2" r:id="rId6"/>
    <sheet name="2019年部门综合预算一般公共预算支出明细表（按功能科目分）" sheetId="6" r:id="rId7"/>
    <sheet name="2019年部门综合预算一般公共预算支出明细表（按经济类科目分）" sheetId="7" r:id="rId8"/>
    <sheet name="2019年部门综合预算一般公共预算基本支出明细表（按功能科目分" sheetId="8" r:id="rId9"/>
    <sheet name="2019年部门综合预算一般公共预算基本支出明细表（按经济科目分" sheetId="9" r:id="rId10"/>
    <sheet name="2019年部门综合预算政府性基金收支表" sheetId="10" r:id="rId11"/>
    <sheet name="2019年部门综合预算专项业务经费支出表" sheetId="11" r:id="rId12"/>
    <sheet name="2019年部门综合预算政府采购（资产配置、购买服务）预算表" sheetId="12" r:id="rId13"/>
    <sheet name="2019年部门综合预算一般公共预算拨款“三公”经费及会议费、培" sheetId="13" r:id="rId14"/>
  </sheets>
  <definedNames>
    <definedName name="_xlnm.Print_Titles" localSheetId="9">'2019年部门综合预算一般公共预算基本支出明细表（按经济科目分'!$1:$4</definedName>
    <definedName name="_xlnm.Print_Titles" localSheetId="7">'2019年部门综合预算一般公共预算支出明细表（按经济类科目分）'!$1:$4</definedName>
  </definedNames>
  <calcPr calcId="144525"/>
</workbook>
</file>

<file path=xl/sharedStrings.xml><?xml version="1.0" encoding="utf-8"?>
<sst xmlns="http://schemas.openxmlformats.org/spreadsheetml/2006/main" count="650" uniqueCount="312">
  <si>
    <t>附件2</t>
  </si>
  <si>
    <t>2019年部门综合预算公开报表</t>
  </si>
  <si>
    <t>部门名称：子洲县卫生健康局</t>
  </si>
  <si>
    <t>保密审查情况：</t>
  </si>
  <si>
    <t>部门主要负责人审签情况：</t>
  </si>
  <si>
    <t>目  录</t>
  </si>
  <si>
    <t>序号</t>
  </si>
  <si>
    <t>公开报表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</si>
  <si>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</si>
  <si>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</si>
  <si>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</si>
  <si>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</si>
  <si>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</si>
  <si>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</si>
  <si>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</si>
  <si>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</si>
  <si>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</si>
  <si>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</si>
  <si>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</si>
  <si>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</si>
  <si>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2019年部门综合预算一般公共预算支出明细表（按功能科目分）</t>
  </si>
  <si>
    <t>表6</t>
  </si>
  <si>
    <t>2019年部门综合预算一般公共预算支出明细表（按经济分类科目分）</t>
  </si>
  <si>
    <t>表7</t>
  </si>
  <si>
    <t>2019年部门综合预算一般公共预算基本支出明细表（按功能科目分）</t>
  </si>
  <si>
    <t>表8</t>
  </si>
  <si>
    <t>2019年部门综合预算一般公共预算基本支出明细表（按经济分类科目分）</t>
  </si>
  <si>
    <t>表9</t>
  </si>
  <si>
    <t>2019年部门综合预算政府性基金收支表</t>
  </si>
  <si>
    <t>是</t>
  </si>
  <si>
    <t>本部门2019年无政府性基金预算</t>
  </si>
  <si>
    <t xml:space="preserve"> 表10</t>
  </si>
  <si>
    <t>2019年部门综合预算专项业务经费支出表</t>
  </si>
  <si>
    <t xml:space="preserve"> 表11</t>
  </si>
  <si>
    <t>2019年部门综合预算政府采购（资产配置、购买服务）预算表</t>
  </si>
  <si>
    <t>本部门2019年无政府采购预算</t>
  </si>
  <si>
    <t xml:space="preserve"> 表12</t>
  </si>
  <si>
    <t>2019年部门综合预算一般公共预算拨款“三公”经费及会议费、培训费支出预算表</t>
  </si>
  <si>
    <t>单位：万元</t>
  </si>
  <si>
    <t>收        入</t>
  </si>
  <si>
    <t>支           出</t>
  </si>
  <si>
    <t>项目</t>
  </si>
  <si>
    <t>预算数</t>
  </si>
  <si>
    <t>支出功能分科目（按大类）</t>
  </si>
  <si>
    <t>支出经济科目（按大类）</t>
  </si>
  <si>
    <t>一、部门预算</t>
  </si>
  <si>
    <t xml:space="preserve"> 1、财政拨款</t>
  </si>
  <si>
    <t xml:space="preserve"> 1、一般公共服务支出</t>
  </si>
  <si>
    <t xml:space="preserve"> 1、人员经费和公用经费支出</t>
  </si>
  <si>
    <t xml:space="preserve">  （1）一般公共预算拨款</t>
  </si>
  <si>
    <t xml:space="preserve"> 2、外交支出</t>
  </si>
  <si>
    <t xml:space="preserve">  （1）工资福利支出</t>
  </si>
  <si>
    <t xml:space="preserve">     其中：专项资金列入部门预算的项目</t>
  </si>
  <si>
    <t xml:space="preserve"> 3、国防支出</t>
  </si>
  <si>
    <t xml:space="preserve">  （2）商品和服务支出</t>
  </si>
  <si>
    <t xml:space="preserve">  （2）政府性基金拨款</t>
  </si>
  <si>
    <t xml:space="preserve"> 4、公共安全支出</t>
  </si>
  <si>
    <t xml:space="preserve">  （3）对个人和家庭的补助</t>
  </si>
  <si>
    <t xml:space="preserve">  （3）国有资本经营预算收入</t>
  </si>
  <si>
    <t xml:space="preserve"> 5、教育支出</t>
  </si>
  <si>
    <t xml:space="preserve">  （4）资本性支出</t>
  </si>
  <si>
    <t xml:space="preserve"> 2、上级补助收入</t>
  </si>
  <si>
    <t xml:space="preserve"> 6、科学技术支出</t>
  </si>
  <si>
    <t xml:space="preserve"> 2、专项业务经费支出</t>
  </si>
  <si>
    <t xml:space="preserve"> 3、事业收入</t>
  </si>
  <si>
    <t xml:space="preserve"> 7、文化体育与传媒支出</t>
  </si>
  <si>
    <t xml:space="preserve">    其中：纳入财政专户管理的收费</t>
  </si>
  <si>
    <t xml:space="preserve"> 8、社会保障和就业支出</t>
  </si>
  <si>
    <t xml:space="preserve"> 4、事业单位经营收入</t>
  </si>
  <si>
    <t xml:space="preserve"> 9、社会保险基金支出</t>
  </si>
  <si>
    <t xml:space="preserve">  （3）对个人和家庭补助</t>
  </si>
  <si>
    <t xml:space="preserve"> 5、附属单位上缴收入</t>
  </si>
  <si>
    <t xml:space="preserve"> 10、医疗卫生与计划生育支出</t>
  </si>
  <si>
    <t xml:space="preserve">  （4）债务利息及费用支出</t>
  </si>
  <si>
    <t xml:space="preserve"> 6、其他收入</t>
  </si>
  <si>
    <t xml:space="preserve"> 11、节能环保支出</t>
  </si>
  <si>
    <t xml:space="preserve">  （5）资本性支出（基本建设）</t>
  </si>
  <si>
    <t xml:space="preserve"> 12、城乡社区支出</t>
  </si>
  <si>
    <t xml:space="preserve">  （6）资本性支出</t>
  </si>
  <si>
    <t xml:space="preserve"> 13、农林水支出</t>
  </si>
  <si>
    <t xml:space="preserve">  （7）对企业补助（基本建设）</t>
  </si>
  <si>
    <t xml:space="preserve"> 14、交通运输支出</t>
  </si>
  <si>
    <t xml:space="preserve">  （8）对企业补助</t>
  </si>
  <si>
    <t xml:space="preserve"> 15、资源勘探信息等支出</t>
  </si>
  <si>
    <t xml:space="preserve">  （9）对社会保障基金补助</t>
  </si>
  <si>
    <t xml:space="preserve"> 16、商业服务业等支出</t>
  </si>
  <si>
    <t xml:space="preserve">  （10）其他支出</t>
  </si>
  <si>
    <t xml:space="preserve"> 17、金融支出</t>
  </si>
  <si>
    <t xml:space="preserve"> 3、上缴上级支出</t>
  </si>
  <si>
    <t xml:space="preserve"> 18、援助其他地区支出</t>
  </si>
  <si>
    <t xml:space="preserve"> 4、事业单位经营支出</t>
  </si>
  <si>
    <t xml:space="preserve"> 19、国土海洋气象等支出</t>
  </si>
  <si>
    <t xml:space="preserve"> 5、对附属单位补助支出</t>
  </si>
  <si>
    <t xml:space="preserve"> 20、住房保障支出</t>
  </si>
  <si>
    <t xml:space="preserve"> 21、粮油物资储备支出</t>
  </si>
  <si>
    <t xml:space="preserve"> 22、国有资本经营预算支出</t>
  </si>
  <si>
    <t xml:space="preserve"> 23、预备费</t>
  </si>
  <si>
    <t xml:space="preserve"> 24、其他支出</t>
  </si>
  <si>
    <t xml:space="preserve"> 25、转移性支出</t>
  </si>
  <si>
    <t xml:space="preserve"> 26、债务还本支出</t>
  </si>
  <si>
    <t xml:space="preserve"> 27、债务付息支出</t>
  </si>
  <si>
    <t xml:space="preserve">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</si>
  <si>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</si>
  <si>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</si>
  <si>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</si>
  <si>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</si>
  <si>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</si>
  <si>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</si>
  <si>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</si>
  <si>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其中：财政拨款资金结转</t>
  </si>
  <si>
    <t xml:space="preserve">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</si>
  <si>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</si>
  <si>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</si>
  <si>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</si>
  <si>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</si>
  <si>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</si>
  <si>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</si>
  <si>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</si>
  <si>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</si>
  <si>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
拨款</t>
  </si>
  <si>
    <t>上级补助
收入</t>
  </si>
  <si>
    <t>事业收入</t>
  </si>
  <si>
    <t>事业单位
经营收入</t>
  </si>
  <si>
    <t>对附属单位
上缴收入</t>
  </si>
  <si>
    <t>上年实户资金余额
（非财政性资金）</t>
  </si>
  <si>
    <t>其他收入</t>
  </si>
  <si>
    <t>小计</t>
  </si>
  <si>
    <t>其中：专项资金列入部门预算项目</t>
  </si>
  <si>
    <t>**</t>
  </si>
  <si>
    <t>子洲县流动人口计划生育办公室</t>
  </si>
  <si>
    <t>子洲县卫生和计划生育局</t>
  </si>
  <si>
    <t>子洲县地方病防治办公室</t>
  </si>
  <si>
    <t>子洲县卫生进修学校</t>
  </si>
  <si>
    <t>子洲县人民医院</t>
  </si>
  <si>
    <t>子洲县中医院</t>
  </si>
  <si>
    <t>子洲县新型农村合作医疗管理办公室</t>
  </si>
  <si>
    <t>子洲县疾病预防控制中心</t>
  </si>
  <si>
    <t>子洲县卫生局卫生监督所</t>
  </si>
  <si>
    <t>子洲县妇幼保健站</t>
  </si>
  <si>
    <t>子洲县马岔乡卫生院</t>
  </si>
  <si>
    <t>子洲县马蹄沟中心卫生院</t>
  </si>
  <si>
    <t>子洲县马蹄沟镇瓜则湾卫生院</t>
  </si>
  <si>
    <t>子洲县电市镇李孝河卫生院</t>
  </si>
  <si>
    <t>子洲县电市镇水地湾卫生院</t>
  </si>
  <si>
    <t>子洲县槐树岔乡卫生院</t>
  </si>
  <si>
    <t>子洲县何家集镇卫生院</t>
  </si>
  <si>
    <t>子洲县砖庙镇卫生医院</t>
  </si>
  <si>
    <t>子洲县驼耳巷中心卫生院</t>
  </si>
  <si>
    <t>子洲县苗家坪镇卫生院</t>
  </si>
  <si>
    <t>子洲县周家硷镇高家坪卫生院</t>
  </si>
  <si>
    <t>子洲县第二人民医院</t>
  </si>
  <si>
    <t>子洲县双湖峪镇卫生院</t>
  </si>
  <si>
    <t>子洲县周家硷镇中心卫生院</t>
  </si>
  <si>
    <t>子洲县三川口镇中心卫生院</t>
  </si>
  <si>
    <t>子洲县电市中心卫生院</t>
  </si>
  <si>
    <t>子洲县淮宁湾镇卫生院</t>
  </si>
  <si>
    <t>子洲县裴家湾中心卫生院</t>
  </si>
  <si>
    <t>子洲县药品采购与结算管理中心</t>
  </si>
  <si>
    <t>子洲县爱国卫生运动委员会办公室</t>
  </si>
  <si>
    <t>子洲县计划生育指导站</t>
  </si>
  <si>
    <t>子洲县干部职工计划生育办公室</t>
  </si>
  <si>
    <t>子洲县人口抽样调查队</t>
  </si>
  <si>
    <t>子洲县红十字会</t>
  </si>
  <si>
    <t>公共预算拨款</t>
  </si>
  <si>
    <t>对附属单位上缴收入</t>
  </si>
  <si>
    <t>其中：专项资金列入部门预算的项目</t>
  </si>
  <si>
    <t>支出功能科目（按大类）</t>
  </si>
  <si>
    <t>一、财政拨款</t>
  </si>
  <si>
    <t xml:space="preserve"> 1、一般公共预算拨款</t>
  </si>
  <si>
    <t xml:space="preserve"> 2、政府性基金拨款</t>
  </si>
  <si>
    <t xml:space="preserve"> 3、国有资本经营预算收入</t>
  </si>
  <si>
    <t xml:space="preserve">    其中：财政拨款资金结转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</si>
  <si>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</si>
  <si>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</si>
  <si>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</si>
  <si>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</si>
  <si>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</si>
  <si>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</si>
  <si>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医疗卫生与计划生育支出-管理事务</t>
  </si>
  <si>
    <t>医疗卫生与计划生育支出-公立医院</t>
  </si>
  <si>
    <t>医疗卫生与计划生育支出-基层医疗卫生机构</t>
  </si>
  <si>
    <t>医疗卫生与计划生育支出-公共卫生</t>
  </si>
  <si>
    <t>医疗卫生与计划生育支出-医疗保障</t>
  </si>
  <si>
    <t>医疗卫生与计划生育支出-计划生育事务</t>
  </si>
  <si>
    <t>医疗卫生与计划生育支出-其他医疗卫生与计划生育支出</t>
  </si>
  <si>
    <t>教育支出-成人教育</t>
  </si>
  <si>
    <t>社会保障和就业支出-事业单位离退休</t>
  </si>
  <si>
    <t>住房保障支出-住房改革支出</t>
  </si>
  <si>
    <t>经济科目编码</t>
  </si>
  <si>
    <t>经济科目名称</t>
  </si>
  <si>
    <t>工资福利支出-基本工资</t>
  </si>
  <si>
    <t>工资福利支出-机关事业单位基本养老保险缴费</t>
  </si>
  <si>
    <t>工资福利支出-职业年金缴费</t>
  </si>
  <si>
    <t>工资福利支出-住房公积金</t>
  </si>
  <si>
    <t>工资福利支出-其他工资福利支出</t>
  </si>
  <si>
    <t>商品和服务支出-办公费</t>
  </si>
  <si>
    <t>商品和服务支出-印刷费</t>
  </si>
  <si>
    <t>商品和服务支出-手续费</t>
  </si>
  <si>
    <t>商品和服务支出-水费</t>
  </si>
  <si>
    <t>商品和服务支出-电费</t>
  </si>
  <si>
    <t>商品和服务支出-邮电费</t>
  </si>
  <si>
    <t>商品和服务支出-取暖费</t>
  </si>
  <si>
    <t>商品和服务支出-差旅费</t>
  </si>
  <si>
    <t>商品和服务支出-维修（护）费</t>
  </si>
  <si>
    <t>商品和服务支出-租赁费</t>
  </si>
  <si>
    <t>商品和服务支出-会议费</t>
  </si>
  <si>
    <t>商品和服务支出-公务接待费</t>
  </si>
  <si>
    <t>商品和服务支出-专用材料</t>
  </si>
  <si>
    <t>商品和服务支出-被装购置费</t>
  </si>
  <si>
    <t>商品和服务支出-公务用车运行维护费</t>
  </si>
  <si>
    <t>商品和服务支出-其他商品和服务支出</t>
  </si>
  <si>
    <t>对个人和家庭的补助-退休费</t>
  </si>
  <si>
    <t>对个人和家庭的补助-其他对个人和家庭的补助支出</t>
  </si>
  <si>
    <t>基础设施建设</t>
  </si>
  <si>
    <t>30101</t>
  </si>
  <si>
    <t>30199</t>
  </si>
  <si>
    <t>30201</t>
  </si>
  <si>
    <t>30202</t>
  </si>
  <si>
    <t>30204</t>
  </si>
  <si>
    <t>30205</t>
  </si>
  <si>
    <t>30206</t>
  </si>
  <si>
    <t>30207</t>
  </si>
  <si>
    <t>30208</t>
  </si>
  <si>
    <t>30211</t>
  </si>
  <si>
    <t>30215</t>
  </si>
  <si>
    <t>30217</t>
  </si>
  <si>
    <t>30231</t>
  </si>
  <si>
    <t>30299</t>
  </si>
  <si>
    <t>30399</t>
  </si>
  <si>
    <t>收          入</t>
  </si>
  <si>
    <t>支          出</t>
  </si>
  <si>
    <t>一、政府性基金拨款</t>
  </si>
  <si>
    <t>一、科学技术支出</t>
  </si>
  <si>
    <t xml:space="preserve"> 一、人员经费和公用经费支出</t>
  </si>
  <si>
    <t>二、文化体育与传媒支出</t>
  </si>
  <si>
    <t xml:space="preserve">     工资福利支出</t>
  </si>
  <si>
    <t>三、社会保障和就业支出</t>
  </si>
  <si>
    <t xml:space="preserve">     商品和服务支出</t>
  </si>
  <si>
    <t>四、节能环保支出</t>
  </si>
  <si>
    <t xml:space="preserve">     对个人和家庭的补助</t>
  </si>
  <si>
    <t>五、城乡社区支出</t>
  </si>
  <si>
    <t xml:space="preserve">     其他资本性支出</t>
  </si>
  <si>
    <t>六、农林水支出</t>
  </si>
  <si>
    <t xml:space="preserve"> 二、专项业务经费支出</t>
  </si>
  <si>
    <t>七、交通运输支出</t>
  </si>
  <si>
    <t>八、资源勘探信息等支出</t>
  </si>
  <si>
    <t>九、商业服务等支出</t>
  </si>
  <si>
    <t>十、金融支出</t>
  </si>
  <si>
    <t xml:space="preserve">     债务付息及费用支出</t>
  </si>
  <si>
    <t>十一、其他支出</t>
  </si>
  <si>
    <t xml:space="preserve">     资本性支出（基本建设）</t>
  </si>
  <si>
    <t>十二、转移性支出</t>
  </si>
  <si>
    <t xml:space="preserve">     资本性支出</t>
  </si>
  <si>
    <t>十三、债务还本支出</t>
  </si>
  <si>
    <t xml:space="preserve">     对企业补助（基本建设）</t>
  </si>
  <si>
    <t>十四、债务付息支出</t>
  </si>
  <si>
    <t xml:space="preserve">     对企业补助</t>
  </si>
  <si>
    <t>十五、债务发行费用支出</t>
  </si>
  <si>
    <t xml:space="preserve">     对社会保障基金补助</t>
  </si>
  <si>
    <t xml:space="preserve">     其他支出</t>
  </si>
  <si>
    <t xml:space="preserve"> 三、上缴上级支出</t>
  </si>
  <si>
    <t xml:space="preserve"> 四、事业单位经营支出</t>
  </si>
  <si>
    <t xml:space="preserve"> 五、对附属单位补助支出</t>
  </si>
  <si>
    <t>表10</t>
  </si>
  <si>
    <t>单位（项目）名称</t>
  </si>
  <si>
    <t>项目金额</t>
  </si>
  <si>
    <t>项目简介</t>
  </si>
  <si>
    <t>留守儿童健康教育、流动人口基本公共卫生计生均等化经费</t>
  </si>
  <si>
    <t>子洲县卫生健康局</t>
  </si>
  <si>
    <t>卫健大楼建设项目前期费、健康扶贫专项经费、公共卫生服务项目县配套经费、贫困村卫生室购置、招聘经费</t>
  </si>
  <si>
    <t>大楼建设及设备购置经费</t>
  </si>
  <si>
    <t>购买128层CT机购置资金</t>
  </si>
  <si>
    <t>疾病防治、疫苗购置、冷链运转、DR购置及试剂耗材购买、办公楼维修改造工程</t>
  </si>
  <si>
    <t xml:space="preserve">医疗废弃物处置、病媒生物防制经费、城区污染防油烟禁烟煤整治经费、一城四创经费、创国卫生复审经费
</t>
  </si>
  <si>
    <t>中国红十字会博爱家园项目县配套、救护
培训及省市红会捐赠物资运输发放</t>
  </si>
  <si>
    <t>信息网络</t>
  </si>
  <si>
    <t>培训业务经费</t>
  </si>
  <si>
    <t>合 计</t>
  </si>
  <si>
    <t>表11</t>
  </si>
  <si>
    <t>科目编码</t>
  </si>
  <si>
    <t>采购项目</t>
  </si>
  <si>
    <t>采购目录</t>
  </si>
  <si>
    <t>购买服务内容</t>
  </si>
  <si>
    <t>规格型号</t>
  </si>
  <si>
    <t>数量</t>
  </si>
  <si>
    <t>实施采购
时间</t>
  </si>
  <si>
    <t>预算金额</t>
  </si>
  <si>
    <t>说明</t>
  </si>
  <si>
    <t>类</t>
  </si>
  <si>
    <t>款</t>
  </si>
  <si>
    <t>项</t>
  </si>
  <si>
    <t>表12</t>
  </si>
  <si>
    <t>2018年</t>
  </si>
  <si>
    <t>2019年</t>
  </si>
  <si>
    <t>增减变化情况</t>
  </si>
  <si>
    <t>一般公共预算拨款安排的”三公“经费预算</t>
  </si>
  <si>
    <t>会议费</t>
  </si>
  <si>
    <t>培训费</t>
  </si>
  <si>
    <t>因公出国
（境）费用</t>
  </si>
  <si>
    <t>公务
接待费</t>
  </si>
  <si>
    <t>公务用车购置及运行维护费</t>
  </si>
  <si>
    <t>公务用车
购置费</t>
  </si>
  <si>
    <t>公务用车运
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</si>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</sst>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6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/>
    <xf numFmtId="0" fontId="19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topLeftCell="A10" workbookViewId="0">
      <selection activeCell="E23" sqref="E23:J24"/>
    </sheetView>
  </sheetViews>
  <sheetFormatPr defaultColWidth="9" defaultRowHeight="13.5"/>
  <sheetData>
    <row r="1" ht="18.75" spans="1:1">
      <c r="A1" s="47" t="s">
        <v>0</v>
      </c>
    </row>
    <row r="3" spans="1:16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4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4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>
      <c r="A23" s="49"/>
      <c r="B23" s="49"/>
      <c r="C23" s="49"/>
      <c r="D23" s="49"/>
      <c r="E23" s="50" t="s">
        <v>2</v>
      </c>
      <c r="F23" s="50"/>
      <c r="G23" s="50"/>
      <c r="H23" s="50"/>
      <c r="I23" s="50"/>
      <c r="J23" s="50"/>
      <c r="K23" s="49"/>
      <c r="L23" s="49"/>
      <c r="M23" s="49"/>
      <c r="N23" s="49"/>
    </row>
    <row r="24" spans="1:14">
      <c r="A24" s="49"/>
      <c r="B24" s="49"/>
      <c r="C24" s="49"/>
      <c r="D24" s="49"/>
      <c r="E24" s="50"/>
      <c r="F24" s="50"/>
      <c r="G24" s="50"/>
      <c r="H24" s="50"/>
      <c r="I24" s="50"/>
      <c r="J24" s="50"/>
      <c r="K24" s="49"/>
      <c r="L24" s="49"/>
      <c r="M24" s="49"/>
      <c r="N24" s="49"/>
    </row>
    <row r="25" ht="20.25" spans="1:14">
      <c r="A25" s="49"/>
      <c r="B25" s="49"/>
      <c r="C25" s="49"/>
      <c r="D25" s="49"/>
      <c r="E25" s="50"/>
      <c r="F25" s="50"/>
      <c r="G25" s="50"/>
      <c r="H25" s="50"/>
      <c r="I25" s="50"/>
      <c r="J25" s="50"/>
      <c r="K25" s="49"/>
      <c r="L25" s="49"/>
      <c r="M25" s="49"/>
      <c r="N25" s="49"/>
    </row>
    <row r="26" spans="1:14">
      <c r="A26" s="49"/>
      <c r="B26" s="49"/>
      <c r="C26" s="49"/>
      <c r="D26" s="49"/>
      <c r="E26" s="50" t="s">
        <v>3</v>
      </c>
      <c r="F26" s="50"/>
      <c r="G26" s="50"/>
      <c r="H26" s="50"/>
      <c r="I26" s="50"/>
      <c r="J26" s="50"/>
      <c r="K26" s="49"/>
      <c r="L26" s="49"/>
      <c r="M26" s="49"/>
      <c r="N26" s="49"/>
    </row>
    <row r="27" spans="1:14">
      <c r="A27" s="49"/>
      <c r="B27" s="49"/>
      <c r="C27" s="49"/>
      <c r="D27" s="49"/>
      <c r="E27" s="50"/>
      <c r="F27" s="50"/>
      <c r="G27" s="50"/>
      <c r="H27" s="50"/>
      <c r="I27" s="50"/>
      <c r="J27" s="50"/>
      <c r="K27" s="49"/>
      <c r="L27" s="49"/>
      <c r="M27" s="49"/>
      <c r="N27" s="49"/>
    </row>
    <row r="28" ht="20.25" spans="1:14">
      <c r="A28" s="49"/>
      <c r="B28" s="49"/>
      <c r="C28" s="49"/>
      <c r="D28" s="49"/>
      <c r="E28" s="50"/>
      <c r="F28" s="50"/>
      <c r="G28" s="50"/>
      <c r="H28" s="50"/>
      <c r="I28" s="50"/>
      <c r="J28" s="50"/>
      <c r="K28" s="49"/>
      <c r="L28" s="49"/>
      <c r="M28" s="49"/>
      <c r="N28" s="49"/>
    </row>
    <row r="29" spans="1:14">
      <c r="A29" s="49"/>
      <c r="B29" s="49"/>
      <c r="C29" s="49"/>
      <c r="D29" s="49"/>
      <c r="E29" s="50" t="s">
        <v>4</v>
      </c>
      <c r="F29" s="50"/>
      <c r="G29" s="50"/>
      <c r="H29" s="50"/>
      <c r="I29" s="50"/>
      <c r="J29" s="50"/>
      <c r="K29" s="49"/>
      <c r="L29" s="49"/>
      <c r="M29" s="49"/>
      <c r="N29" s="49"/>
    </row>
    <row r="30" spans="1:14">
      <c r="A30" s="49"/>
      <c r="B30" s="49"/>
      <c r="C30" s="49"/>
      <c r="D30" s="49"/>
      <c r="E30" s="50"/>
      <c r="F30" s="50"/>
      <c r="G30" s="50"/>
      <c r="H30" s="50"/>
      <c r="I30" s="50"/>
      <c r="J30" s="50"/>
      <c r="K30" s="49"/>
      <c r="L30" s="49"/>
      <c r="M30" s="49"/>
      <c r="N30" s="49"/>
    </row>
  </sheetData>
  <mergeCells count="4">
    <mergeCell ref="A6:N9"/>
    <mergeCell ref="E23:J24"/>
    <mergeCell ref="E26:J27"/>
    <mergeCell ref="E29:J30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opLeftCell="A10" workbookViewId="0">
      <selection activeCell="C11" sqref="C11"/>
    </sheetView>
  </sheetViews>
  <sheetFormatPr defaultColWidth="9" defaultRowHeight="13.5" outlineLevelCol="5"/>
  <cols>
    <col min="1" max="1" width="12.625" customWidth="1"/>
    <col min="2" max="2" width="25.5" customWidth="1"/>
    <col min="3" max="6" width="21.625" customWidth="1"/>
  </cols>
  <sheetData>
    <row r="1" ht="20.1" customHeight="1" spans="1:1">
      <c r="A1" s="2" t="s">
        <v>25</v>
      </c>
    </row>
    <row r="2" ht="20.1" customHeight="1" spans="1:6">
      <c r="A2" s="3" t="s">
        <v>11</v>
      </c>
      <c r="B2" s="3"/>
      <c r="C2" s="3"/>
      <c r="D2" s="3"/>
      <c r="E2" s="3"/>
      <c r="F2" s="3"/>
    </row>
    <row r="3" ht="20.1" customHeight="1" spans="6:6">
      <c r="F3" s="15" t="s">
        <v>38</v>
      </c>
    </row>
    <row r="4" ht="20.1" customHeight="1" spans="1:6">
      <c r="A4" s="20" t="s">
        <v>188</v>
      </c>
      <c r="B4" s="20" t="s">
        <v>189</v>
      </c>
      <c r="C4" s="20" t="s">
        <v>117</v>
      </c>
      <c r="D4" s="20" t="s">
        <v>174</v>
      </c>
      <c r="E4" s="20" t="s">
        <v>175</v>
      </c>
      <c r="F4" s="20" t="s">
        <v>177</v>
      </c>
    </row>
    <row r="5" ht="20.1" customHeight="1" spans="1:6">
      <c r="A5" s="20" t="s">
        <v>128</v>
      </c>
      <c r="B5" s="20" t="s">
        <v>128</v>
      </c>
      <c r="C5" s="20">
        <v>1</v>
      </c>
      <c r="D5" s="20">
        <v>2</v>
      </c>
      <c r="E5" s="20">
        <v>3</v>
      </c>
      <c r="F5" s="20" t="s">
        <v>128</v>
      </c>
    </row>
    <row r="6" ht="20.1" customHeight="1" spans="1:6">
      <c r="A6" s="20"/>
      <c r="B6" s="20" t="s">
        <v>117</v>
      </c>
      <c r="C6" s="20">
        <v>6414.89</v>
      </c>
      <c r="D6" s="23">
        <v>6367.87</v>
      </c>
      <c r="E6" s="23">
        <v>246</v>
      </c>
      <c r="F6" s="17"/>
    </row>
    <row r="7" ht="20.1" customHeight="1" spans="1:6">
      <c r="A7" s="20" t="s">
        <v>214</v>
      </c>
      <c r="B7" s="27" t="s">
        <v>190</v>
      </c>
      <c r="C7" s="20">
        <f>SUM(D7:E7)</f>
        <v>4670.86</v>
      </c>
      <c r="D7" s="23">
        <v>4670.86</v>
      </c>
      <c r="E7" s="23"/>
      <c r="F7" s="17"/>
    </row>
    <row r="8" ht="20.1" customHeight="1" spans="1:6">
      <c r="A8" s="20">
        <v>30108</v>
      </c>
      <c r="B8" s="27" t="s">
        <v>191</v>
      </c>
      <c r="C8" s="20">
        <f t="shared" ref="C8:C25" si="0">SUM(D8:E8)</f>
        <v>672.88</v>
      </c>
      <c r="D8" s="23">
        <v>672.88</v>
      </c>
      <c r="E8" s="23"/>
      <c r="F8" s="17"/>
    </row>
    <row r="9" ht="20.1" customHeight="1" spans="1:6">
      <c r="A9" s="20">
        <v>30109</v>
      </c>
      <c r="B9" s="27" t="s">
        <v>192</v>
      </c>
      <c r="C9" s="20">
        <f t="shared" si="0"/>
        <v>321.15</v>
      </c>
      <c r="D9" s="23">
        <v>321.15</v>
      </c>
      <c r="E9" s="23"/>
      <c r="F9" s="17"/>
    </row>
    <row r="10" ht="20.1" customHeight="1" spans="1:6">
      <c r="A10" s="20">
        <v>30113</v>
      </c>
      <c r="B10" s="27" t="s">
        <v>193</v>
      </c>
      <c r="C10" s="20">
        <f t="shared" si="0"/>
        <v>281.14</v>
      </c>
      <c r="D10" s="23">
        <v>281.14</v>
      </c>
      <c r="E10" s="23"/>
      <c r="F10" s="17"/>
    </row>
    <row r="11" ht="20.1" customHeight="1" spans="1:6">
      <c r="A11" s="20" t="s">
        <v>215</v>
      </c>
      <c r="B11" s="27" t="s">
        <v>194</v>
      </c>
      <c r="C11" s="20">
        <f t="shared" si="0"/>
        <v>0</v>
      </c>
      <c r="D11" s="20"/>
      <c r="E11" s="23"/>
      <c r="F11" s="17"/>
    </row>
    <row r="12" ht="20.1" customHeight="1" spans="1:6">
      <c r="A12" s="20" t="s">
        <v>216</v>
      </c>
      <c r="B12" s="27" t="s">
        <v>195</v>
      </c>
      <c r="C12" s="20">
        <f t="shared" si="0"/>
        <v>31.8</v>
      </c>
      <c r="D12" s="20"/>
      <c r="E12" s="28">
        <v>31.8</v>
      </c>
      <c r="F12" s="17"/>
    </row>
    <row r="13" ht="20.1" customHeight="1" spans="1:6">
      <c r="A13" s="20" t="s">
        <v>217</v>
      </c>
      <c r="B13" s="27" t="s">
        <v>196</v>
      </c>
      <c r="C13" s="20">
        <f t="shared" si="0"/>
        <v>14.2</v>
      </c>
      <c r="D13" s="20"/>
      <c r="E13" s="28">
        <v>14.2</v>
      </c>
      <c r="F13" s="17"/>
    </row>
    <row r="14" ht="20.1" customHeight="1" spans="1:6">
      <c r="A14" s="20" t="s">
        <v>218</v>
      </c>
      <c r="B14" s="27" t="s">
        <v>197</v>
      </c>
      <c r="C14" s="20">
        <f t="shared" si="0"/>
        <v>2.6</v>
      </c>
      <c r="D14" s="20"/>
      <c r="E14" s="28">
        <v>2.6</v>
      </c>
      <c r="F14" s="17"/>
    </row>
    <row r="15" ht="20.1" customHeight="1" spans="1:6">
      <c r="A15" s="20" t="s">
        <v>219</v>
      </c>
      <c r="B15" s="27" t="s">
        <v>198</v>
      </c>
      <c r="C15" s="20">
        <f t="shared" si="0"/>
        <v>6.2</v>
      </c>
      <c r="D15" s="20"/>
      <c r="E15" s="28">
        <v>6.2</v>
      </c>
      <c r="F15" s="17"/>
    </row>
    <row r="16" ht="20.1" customHeight="1" spans="1:6">
      <c r="A16" s="20" t="s">
        <v>220</v>
      </c>
      <c r="B16" s="27" t="s">
        <v>199</v>
      </c>
      <c r="C16" s="20">
        <f t="shared" si="0"/>
        <v>12.8</v>
      </c>
      <c r="D16" s="20"/>
      <c r="E16" s="28">
        <v>12.8</v>
      </c>
      <c r="F16" s="17"/>
    </row>
    <row r="17" ht="20.1" customHeight="1" spans="1:6">
      <c r="A17" s="20" t="s">
        <v>221</v>
      </c>
      <c r="B17" s="27" t="s">
        <v>200</v>
      </c>
      <c r="C17" s="20">
        <f t="shared" si="0"/>
        <v>1.6</v>
      </c>
      <c r="D17" s="20"/>
      <c r="E17" s="28">
        <v>1.6</v>
      </c>
      <c r="F17" s="17"/>
    </row>
    <row r="18" ht="20.1" customHeight="1" spans="1:6">
      <c r="A18" s="20" t="s">
        <v>222</v>
      </c>
      <c r="B18" s="27" t="s">
        <v>201</v>
      </c>
      <c r="C18" s="20">
        <f t="shared" si="0"/>
        <v>82</v>
      </c>
      <c r="D18" s="20"/>
      <c r="E18" s="28">
        <v>82</v>
      </c>
      <c r="F18" s="17"/>
    </row>
    <row r="19" ht="20.1" customHeight="1" spans="1:6">
      <c r="A19" s="20" t="s">
        <v>223</v>
      </c>
      <c r="B19" s="27" t="s">
        <v>202</v>
      </c>
      <c r="C19" s="20">
        <f t="shared" si="0"/>
        <v>4.51</v>
      </c>
      <c r="D19" s="20"/>
      <c r="E19" s="28">
        <v>4.51</v>
      </c>
      <c r="F19" s="17"/>
    </row>
    <row r="20" ht="20.1" customHeight="1" spans="1:6">
      <c r="A20" s="20" t="s">
        <v>224</v>
      </c>
      <c r="B20" s="27" t="s">
        <v>205</v>
      </c>
      <c r="C20" s="20">
        <f t="shared" si="0"/>
        <v>4.36</v>
      </c>
      <c r="D20" s="20"/>
      <c r="E20" s="28">
        <v>4.36</v>
      </c>
      <c r="F20" s="17"/>
    </row>
    <row r="21" ht="20.1" customHeight="1" spans="1:6">
      <c r="A21" s="20" t="s">
        <v>225</v>
      </c>
      <c r="B21" s="27" t="s">
        <v>206</v>
      </c>
      <c r="C21" s="20">
        <f t="shared" si="0"/>
        <v>3.98</v>
      </c>
      <c r="D21" s="20"/>
      <c r="E21" s="28">
        <v>3.98</v>
      </c>
      <c r="F21" s="17"/>
    </row>
    <row r="22" ht="20.1" customHeight="1" spans="1:6">
      <c r="A22" s="20" t="s">
        <v>226</v>
      </c>
      <c r="B22" s="27" t="s">
        <v>209</v>
      </c>
      <c r="C22" s="20">
        <f t="shared" si="0"/>
        <v>11.35</v>
      </c>
      <c r="D22" s="20"/>
      <c r="E22" s="28">
        <v>11.35</v>
      </c>
      <c r="F22" s="17"/>
    </row>
    <row r="23" ht="20.1" customHeight="1" spans="1:6">
      <c r="A23" s="20" t="s">
        <v>227</v>
      </c>
      <c r="B23" s="27" t="s">
        <v>210</v>
      </c>
      <c r="C23" s="20">
        <f t="shared" si="0"/>
        <v>70.6</v>
      </c>
      <c r="D23" s="20"/>
      <c r="E23" s="28">
        <v>70.6</v>
      </c>
      <c r="F23" s="17"/>
    </row>
    <row r="24" ht="20.1" customHeight="1" spans="1:6">
      <c r="A24" s="20">
        <v>30302</v>
      </c>
      <c r="B24" s="27" t="s">
        <v>211</v>
      </c>
      <c r="C24" s="20">
        <f t="shared" si="0"/>
        <v>0</v>
      </c>
      <c r="D24" s="20"/>
      <c r="E24" s="23"/>
      <c r="F24" s="17"/>
    </row>
    <row r="25" ht="20.1" customHeight="1" spans="1:6">
      <c r="A25" s="20" t="s">
        <v>228</v>
      </c>
      <c r="B25" s="27" t="s">
        <v>212</v>
      </c>
      <c r="C25" s="20">
        <f t="shared" si="0"/>
        <v>421.84</v>
      </c>
      <c r="D25" s="23">
        <v>421.84</v>
      </c>
      <c r="E25" s="23"/>
      <c r="F25" s="17"/>
    </row>
  </sheetData>
  <mergeCells count="1">
    <mergeCell ref="A2:F2"/>
  </mergeCells>
  <pageMargins left="0.708333333333333" right="0.708333333333333" top="0.747916666666667" bottom="0.747916666666667" header="0.314583333333333" footer="0.314583333333333"/>
  <pageSetup paperSize="9" scale="83" orientation="landscape" horizontalDpi="600" verticalDpi="300"/>
  <headerFooter/>
  <ignoredErrors>
    <ignoredError sqref="C7:C25" emptyCellReferenc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zoomScale="115" zoomScaleNormal="115" workbookViewId="0">
      <selection activeCell="F20" sqref="F20"/>
    </sheetView>
  </sheetViews>
  <sheetFormatPr defaultColWidth="9" defaultRowHeight="13.5" outlineLevelCol="5"/>
  <cols>
    <col min="1" max="1" width="20.75" customWidth="1"/>
    <col min="2" max="2" width="6.625" customWidth="1"/>
    <col min="3" max="3" width="24" customWidth="1"/>
    <col min="4" max="4" width="6.625" customWidth="1"/>
    <col min="5" max="5" width="24.375" customWidth="1"/>
    <col min="6" max="6" width="6.625" customWidth="1"/>
  </cols>
  <sheetData>
    <row r="1" spans="1:1">
      <c r="A1" s="2" t="s">
        <v>27</v>
      </c>
    </row>
    <row r="2" ht="20.25" spans="1:6">
      <c r="A2" s="3" t="s">
        <v>11</v>
      </c>
      <c r="B2" s="3"/>
      <c r="C2" s="3"/>
      <c r="D2" s="3"/>
      <c r="E2" s="3"/>
      <c r="F2" s="3"/>
    </row>
    <row r="3" spans="6:6">
      <c r="F3" s="15" t="s">
        <v>38</v>
      </c>
    </row>
    <row r="4" ht="20.1" customHeight="1" spans="1:6">
      <c r="A4" s="25" t="s">
        <v>229</v>
      </c>
      <c r="B4" s="25"/>
      <c r="C4" s="25" t="s">
        <v>230</v>
      </c>
      <c r="D4" s="25"/>
      <c r="E4" s="25"/>
      <c r="F4" s="25"/>
    </row>
    <row r="5" ht="20.1" customHeight="1" spans="1:6">
      <c r="A5" s="25" t="s">
        <v>41</v>
      </c>
      <c r="B5" s="25" t="s">
        <v>42</v>
      </c>
      <c r="C5" s="25" t="s">
        <v>43</v>
      </c>
      <c r="D5" s="25" t="s">
        <v>42</v>
      </c>
      <c r="E5" s="25" t="s">
        <v>44</v>
      </c>
      <c r="F5" s="25" t="s">
        <v>42</v>
      </c>
    </row>
    <row r="6" ht="20.1" customHeight="1" spans="1:6">
      <c r="A6" s="26" t="s">
        <v>231</v>
      </c>
      <c r="B6" s="26"/>
      <c r="C6" s="26" t="s">
        <v>232</v>
      </c>
      <c r="D6" s="26"/>
      <c r="E6" s="26" t="s">
        <v>233</v>
      </c>
      <c r="F6" s="26"/>
    </row>
    <row r="7" ht="20.1" customHeight="1" spans="1:6">
      <c r="A7" s="26"/>
      <c r="B7" s="26"/>
      <c r="C7" s="26" t="s">
        <v>234</v>
      </c>
      <c r="D7" s="26"/>
      <c r="E7" s="26" t="s">
        <v>235</v>
      </c>
      <c r="F7" s="26"/>
    </row>
    <row r="8" ht="20.1" customHeight="1" spans="1:6">
      <c r="A8" s="26"/>
      <c r="B8" s="26"/>
      <c r="C8" s="26" t="s">
        <v>236</v>
      </c>
      <c r="D8" s="26"/>
      <c r="E8" s="26" t="s">
        <v>237</v>
      </c>
      <c r="F8" s="26"/>
    </row>
    <row r="9" ht="20.1" customHeight="1" spans="1:6">
      <c r="A9" s="26"/>
      <c r="B9" s="26"/>
      <c r="C9" s="26" t="s">
        <v>238</v>
      </c>
      <c r="D9" s="26"/>
      <c r="E9" s="26" t="s">
        <v>239</v>
      </c>
      <c r="F9" s="26"/>
    </row>
    <row r="10" ht="20.1" customHeight="1" spans="1:6">
      <c r="A10" s="26"/>
      <c r="B10" s="26"/>
      <c r="C10" s="26" t="s">
        <v>240</v>
      </c>
      <c r="D10" s="26"/>
      <c r="E10" s="26" t="s">
        <v>241</v>
      </c>
      <c r="F10" s="26"/>
    </row>
    <row r="11" ht="20.1" customHeight="1" spans="1:6">
      <c r="A11" s="26"/>
      <c r="B11" s="26"/>
      <c r="C11" s="26" t="s">
        <v>242</v>
      </c>
      <c r="D11" s="26"/>
      <c r="E11" s="26" t="s">
        <v>243</v>
      </c>
      <c r="F11" s="26"/>
    </row>
    <row r="12" ht="20.1" customHeight="1" spans="1:6">
      <c r="A12" s="26"/>
      <c r="B12" s="26"/>
      <c r="C12" s="26" t="s">
        <v>244</v>
      </c>
      <c r="D12" s="26"/>
      <c r="E12" s="26" t="s">
        <v>235</v>
      </c>
      <c r="F12" s="26"/>
    </row>
    <row r="13" ht="20.1" customHeight="1" spans="1:6">
      <c r="A13" s="26"/>
      <c r="B13" s="26"/>
      <c r="C13" s="26" t="s">
        <v>245</v>
      </c>
      <c r="D13" s="26"/>
      <c r="E13" s="26" t="s">
        <v>237</v>
      </c>
      <c r="F13" s="26"/>
    </row>
    <row r="14" ht="20.1" customHeight="1" spans="1:6">
      <c r="A14" s="26"/>
      <c r="B14" s="26"/>
      <c r="C14" s="26" t="s">
        <v>246</v>
      </c>
      <c r="D14" s="26"/>
      <c r="E14" s="26" t="s">
        <v>239</v>
      </c>
      <c r="F14" s="26"/>
    </row>
    <row r="15" ht="20.1" customHeight="1" spans="1:6">
      <c r="A15" s="26"/>
      <c r="B15" s="26"/>
      <c r="C15" s="26" t="s">
        <v>247</v>
      </c>
      <c r="D15" s="26"/>
      <c r="E15" s="26" t="s">
        <v>248</v>
      </c>
      <c r="F15" s="26"/>
    </row>
    <row r="16" ht="20.1" customHeight="1" spans="1:6">
      <c r="A16" s="26"/>
      <c r="B16" s="26"/>
      <c r="C16" s="26" t="s">
        <v>249</v>
      </c>
      <c r="D16" s="26"/>
      <c r="E16" s="26" t="s">
        <v>250</v>
      </c>
      <c r="F16" s="26"/>
    </row>
    <row r="17" ht="20.1" customHeight="1" spans="1:6">
      <c r="A17" s="26"/>
      <c r="B17" s="26"/>
      <c r="C17" s="26" t="s">
        <v>251</v>
      </c>
      <c r="D17" s="26"/>
      <c r="E17" s="26" t="s">
        <v>252</v>
      </c>
      <c r="F17" s="26"/>
    </row>
    <row r="18" ht="20.1" customHeight="1" spans="1:6">
      <c r="A18" s="26"/>
      <c r="B18" s="26"/>
      <c r="C18" s="26" t="s">
        <v>253</v>
      </c>
      <c r="D18" s="26"/>
      <c r="E18" s="26" t="s">
        <v>254</v>
      </c>
      <c r="F18" s="26"/>
    </row>
    <row r="19" ht="20.1" customHeight="1" spans="1:6">
      <c r="A19" s="26"/>
      <c r="B19" s="26"/>
      <c r="C19" s="26" t="s">
        <v>255</v>
      </c>
      <c r="D19" s="26"/>
      <c r="E19" s="26" t="s">
        <v>256</v>
      </c>
      <c r="F19" s="26"/>
    </row>
    <row r="20" ht="20.1" customHeight="1" spans="1:6">
      <c r="A20" s="26"/>
      <c r="B20" s="26"/>
      <c r="C20" s="26" t="s">
        <v>257</v>
      </c>
      <c r="D20" s="26"/>
      <c r="E20" s="26" t="s">
        <v>258</v>
      </c>
      <c r="F20" s="26"/>
    </row>
    <row r="21" ht="20.1" customHeight="1" spans="1:6">
      <c r="A21" s="26"/>
      <c r="B21" s="26"/>
      <c r="C21" s="26"/>
      <c r="D21" s="26"/>
      <c r="E21" s="26" t="s">
        <v>259</v>
      </c>
      <c r="F21" s="26"/>
    </row>
    <row r="22" ht="20.1" customHeight="1" spans="1:6">
      <c r="A22" s="26"/>
      <c r="B22" s="26"/>
      <c r="C22" s="26"/>
      <c r="D22" s="26"/>
      <c r="E22" s="26" t="s">
        <v>260</v>
      </c>
      <c r="F22" s="26"/>
    </row>
    <row r="23" ht="20.1" customHeight="1" spans="1:6">
      <c r="A23" s="26"/>
      <c r="B23" s="26"/>
      <c r="C23" s="26"/>
      <c r="D23" s="26"/>
      <c r="E23" s="26" t="s">
        <v>261</v>
      </c>
      <c r="F23" s="26"/>
    </row>
    <row r="24" ht="20.1" customHeight="1" spans="1:6">
      <c r="A24" s="26"/>
      <c r="B24" s="26"/>
      <c r="C24" s="26"/>
      <c r="D24" s="26"/>
      <c r="E24" s="26" t="s">
        <v>262</v>
      </c>
      <c r="F24" s="26"/>
    </row>
    <row r="25" ht="20.1" customHeight="1" spans="1:6">
      <c r="A25" s="17"/>
      <c r="B25" s="17"/>
      <c r="C25" s="17"/>
      <c r="D25" s="17"/>
      <c r="E25" s="17"/>
      <c r="F25" s="17"/>
    </row>
    <row r="26" ht="20.1" customHeight="1" spans="1:6">
      <c r="A26" s="25" t="s">
        <v>102</v>
      </c>
      <c r="B26" s="25"/>
      <c r="C26" s="25" t="s">
        <v>103</v>
      </c>
      <c r="D26" s="25"/>
      <c r="E26" s="25" t="s">
        <v>103</v>
      </c>
      <c r="F26" s="25"/>
    </row>
  </sheetData>
  <mergeCells count="3">
    <mergeCell ref="A2:F2"/>
    <mergeCell ref="A4:B4"/>
    <mergeCell ref="C4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4" sqref="B4"/>
    </sheetView>
  </sheetViews>
  <sheetFormatPr defaultColWidth="9" defaultRowHeight="13.5" outlineLevelCol="3"/>
  <cols>
    <col min="1" max="1" width="13.75" customWidth="1"/>
    <col min="2" max="2" width="31.25" customWidth="1"/>
    <col min="3" max="3" width="7.375" customWidth="1"/>
    <col min="4" max="4" width="44.125" customWidth="1"/>
  </cols>
  <sheetData>
    <row r="1" spans="1:1">
      <c r="A1" s="2" t="s">
        <v>263</v>
      </c>
    </row>
    <row r="2" ht="20.25" spans="1:4">
      <c r="A2" s="3" t="s">
        <v>11</v>
      </c>
      <c r="B2" s="3"/>
      <c r="C2" s="3"/>
      <c r="D2" s="3"/>
    </row>
    <row r="3" spans="4:4">
      <c r="D3" s="15" t="s">
        <v>38</v>
      </c>
    </row>
    <row r="4" ht="20.1" customHeight="1" spans="1:4">
      <c r="A4" s="16" t="s">
        <v>113</v>
      </c>
      <c r="B4" s="16" t="s">
        <v>264</v>
      </c>
      <c r="C4" s="16" t="s">
        <v>265</v>
      </c>
      <c r="D4" s="16" t="s">
        <v>266</v>
      </c>
    </row>
    <row r="5" ht="31" customHeight="1" spans="1:4">
      <c r="A5" s="20">
        <v>131001</v>
      </c>
      <c r="B5" s="21" t="s">
        <v>129</v>
      </c>
      <c r="C5" s="20">
        <v>10</v>
      </c>
      <c r="D5" s="22" t="s">
        <v>267</v>
      </c>
    </row>
    <row r="6" ht="27" customHeight="1" spans="1:4">
      <c r="A6" s="23">
        <v>169001</v>
      </c>
      <c r="B6" s="21" t="s">
        <v>268</v>
      </c>
      <c r="C6" s="20">
        <v>194</v>
      </c>
      <c r="D6" s="22" t="s">
        <v>269</v>
      </c>
    </row>
    <row r="7" ht="27" customHeight="1" spans="1:4">
      <c r="A7" s="20">
        <v>169005</v>
      </c>
      <c r="B7" s="24" t="s">
        <v>133</v>
      </c>
      <c r="C7" s="20">
        <v>220</v>
      </c>
      <c r="D7" s="21" t="s">
        <v>270</v>
      </c>
    </row>
    <row r="8" ht="27" customHeight="1" spans="1:4">
      <c r="A8" s="20">
        <v>169006</v>
      </c>
      <c r="B8" s="24" t="s">
        <v>134</v>
      </c>
      <c r="C8" s="20">
        <v>200</v>
      </c>
      <c r="D8" s="21" t="s">
        <v>271</v>
      </c>
    </row>
    <row r="9" ht="27" customHeight="1" spans="1:4">
      <c r="A9" s="20">
        <v>169008</v>
      </c>
      <c r="B9" s="21" t="s">
        <v>136</v>
      </c>
      <c r="C9" s="20">
        <v>209</v>
      </c>
      <c r="D9" s="22" t="s">
        <v>272</v>
      </c>
    </row>
    <row r="10" ht="27" customHeight="1" spans="1:4">
      <c r="A10" s="20">
        <v>169030</v>
      </c>
      <c r="B10" s="21" t="s">
        <v>158</v>
      </c>
      <c r="C10" s="20">
        <v>168</v>
      </c>
      <c r="D10" s="22" t="s">
        <v>273</v>
      </c>
    </row>
    <row r="11" ht="27" customHeight="1" spans="1:4">
      <c r="A11" s="20">
        <v>169034</v>
      </c>
      <c r="B11" s="21" t="s">
        <v>162</v>
      </c>
      <c r="C11" s="20">
        <v>5</v>
      </c>
      <c r="D11" s="22" t="s">
        <v>274</v>
      </c>
    </row>
    <row r="12" ht="27" customHeight="1" spans="1:4">
      <c r="A12" s="20">
        <v>169007</v>
      </c>
      <c r="B12" s="24" t="s">
        <v>135</v>
      </c>
      <c r="C12" s="20">
        <v>12</v>
      </c>
      <c r="D12" s="20" t="s">
        <v>275</v>
      </c>
    </row>
    <row r="13" ht="27" customHeight="1" spans="1:4">
      <c r="A13" s="20">
        <v>169004</v>
      </c>
      <c r="B13" s="24" t="s">
        <v>132</v>
      </c>
      <c r="C13" s="20">
        <v>8</v>
      </c>
      <c r="D13" s="20" t="s">
        <v>276</v>
      </c>
    </row>
    <row r="14" ht="27" customHeight="1" spans="1:4">
      <c r="A14" s="20"/>
      <c r="B14" s="20"/>
      <c r="C14" s="20"/>
      <c r="D14" s="20"/>
    </row>
    <row r="15" ht="27" customHeight="1" spans="1:4">
      <c r="A15" s="20"/>
      <c r="B15" s="20"/>
      <c r="C15" s="20"/>
      <c r="D15" s="20"/>
    </row>
    <row r="16" ht="27" customHeight="1" spans="1:4">
      <c r="A16" s="20" t="s">
        <v>277</v>
      </c>
      <c r="B16" s="20"/>
      <c r="C16" s="20">
        <f>SUM(C5:C15)</f>
        <v>1026</v>
      </c>
      <c r="D16" s="20"/>
    </row>
    <row r="17" ht="20.1" customHeight="1"/>
    <row r="18" ht="20.1" customHeight="1"/>
    <row r="19" ht="20.1" customHeight="1"/>
    <row r="20" ht="20.1" customHeight="1"/>
    <row r="21" ht="20.1" customHeight="1"/>
    <row r="22" ht="20.1" customHeight="1"/>
  </sheetData>
  <sortState ref="A5:D12">
    <sortCondition ref="A5"/>
  </sortState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I22" sqref="I22"/>
    </sheetView>
  </sheetViews>
  <sheetFormatPr defaultColWidth="9" defaultRowHeight="13.5"/>
  <cols>
    <col min="1" max="3" width="6.625" customWidth="1"/>
    <col min="4" max="4" width="11.25" customWidth="1"/>
    <col min="5" max="5" width="12" customWidth="1"/>
    <col min="6" max="6" width="11.75" customWidth="1"/>
    <col min="7" max="7" width="15" customWidth="1"/>
    <col min="8" max="8" width="11" customWidth="1"/>
    <col min="10" max="11" width="6.625" customWidth="1"/>
    <col min="12" max="12" width="10.5" customWidth="1"/>
    <col min="13" max="13" width="9.5" customWidth="1"/>
    <col min="14" max="14" width="10.5" customWidth="1"/>
  </cols>
  <sheetData>
    <row r="1" spans="1:1">
      <c r="A1" s="2" t="s">
        <v>278</v>
      </c>
    </row>
    <row r="2" ht="20.25" spans="1:14">
      <c r="A2" s="3" t="s">
        <v>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4:14">
      <c r="N3" s="15" t="s">
        <v>38</v>
      </c>
    </row>
    <row r="4" ht="20.1" customHeight="1" spans="1:14">
      <c r="A4" s="16" t="s">
        <v>279</v>
      </c>
      <c r="B4" s="16"/>
      <c r="C4" s="16"/>
      <c r="D4" s="16" t="s">
        <v>113</v>
      </c>
      <c r="E4" s="16" t="s">
        <v>280</v>
      </c>
      <c r="F4" s="16" t="s">
        <v>281</v>
      </c>
      <c r="G4" s="16" t="s">
        <v>282</v>
      </c>
      <c r="H4" s="16" t="s">
        <v>283</v>
      </c>
      <c r="I4" s="16" t="s">
        <v>284</v>
      </c>
      <c r="J4" s="16" t="s">
        <v>188</v>
      </c>
      <c r="K4" s="16"/>
      <c r="L4" s="18" t="s">
        <v>285</v>
      </c>
      <c r="M4" s="16" t="s">
        <v>286</v>
      </c>
      <c r="N4" s="16" t="s">
        <v>287</v>
      </c>
    </row>
    <row r="5" ht="20.1" customHeight="1" spans="1:14">
      <c r="A5" s="16" t="s">
        <v>288</v>
      </c>
      <c r="B5" s="16" t="s">
        <v>289</v>
      </c>
      <c r="C5" s="16" t="s">
        <v>290</v>
      </c>
      <c r="D5" s="16"/>
      <c r="E5" s="16"/>
      <c r="F5" s="16"/>
      <c r="G5" s="16"/>
      <c r="H5" s="16"/>
      <c r="I5" s="16"/>
      <c r="J5" s="16" t="s">
        <v>288</v>
      </c>
      <c r="K5" s="16" t="s">
        <v>289</v>
      </c>
      <c r="L5" s="16"/>
      <c r="M5" s="16"/>
      <c r="N5" s="16"/>
    </row>
    <row r="6" ht="20.1" customHeight="1" spans="1:14">
      <c r="A6" s="16" t="s">
        <v>128</v>
      </c>
      <c r="B6" s="16" t="s">
        <v>128</v>
      </c>
      <c r="C6" s="16" t="s">
        <v>128</v>
      </c>
      <c r="D6" s="16" t="s">
        <v>128</v>
      </c>
      <c r="E6" s="16" t="s">
        <v>128</v>
      </c>
      <c r="F6" s="16" t="s">
        <v>128</v>
      </c>
      <c r="G6" s="16" t="s">
        <v>128</v>
      </c>
      <c r="H6" s="16" t="s">
        <v>128</v>
      </c>
      <c r="I6" s="16" t="s">
        <v>128</v>
      </c>
      <c r="J6" s="16" t="s">
        <v>128</v>
      </c>
      <c r="K6" s="16" t="s">
        <v>128</v>
      </c>
      <c r="L6" s="16" t="s">
        <v>128</v>
      </c>
      <c r="M6" s="16" t="s">
        <v>128</v>
      </c>
      <c r="N6" s="16" t="s">
        <v>128</v>
      </c>
    </row>
    <row r="7" ht="20.1" customHeight="1" spans="1:14">
      <c r="A7" s="17"/>
      <c r="B7" s="17"/>
      <c r="C7" s="17"/>
      <c r="D7" s="17"/>
      <c r="E7" s="17"/>
      <c r="F7" s="17"/>
      <c r="G7" s="17"/>
      <c r="H7" s="17"/>
      <c r="I7" s="17"/>
      <c r="J7" s="17"/>
      <c r="K7" s="19"/>
      <c r="L7" s="17"/>
      <c r="M7" s="17"/>
      <c r="N7" s="17"/>
    </row>
    <row r="8" ht="20.1" customHeight="1" spans="1:14">
      <c r="A8" s="17"/>
      <c r="B8" s="17"/>
      <c r="C8" s="17"/>
      <c r="D8" s="17"/>
      <c r="E8" s="17"/>
      <c r="F8" s="17"/>
      <c r="G8" s="17"/>
      <c r="H8" s="17"/>
      <c r="I8" s="17"/>
      <c r="J8" s="17"/>
      <c r="K8" s="19"/>
      <c r="L8" s="17"/>
      <c r="M8" s="17"/>
      <c r="N8" s="17"/>
    </row>
    <row r="9" ht="20.1" customHeight="1" spans="1:1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ht="20.1" customHeight="1" spans="1:1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ht="20.1" customHeight="1" spans="1:1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ht="20.1" customHeight="1" spans="1:14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ht="20.1" customHeight="1" spans="1:1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ht="20.1" customHeight="1" spans="1:1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ht="20.1" customHeight="1" spans="1:1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ht="20.1" customHeight="1" spans="1:1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ht="20.1" customHeight="1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ht="20.1" customHeight="1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ht="20.1" customHeight="1"/>
    <row r="20" ht="20.1" customHeight="1"/>
    <row r="21" ht="20.1" customHeight="1"/>
    <row r="22" ht="20.1" customHeight="1"/>
    <row r="23" ht="20.1" customHeight="1"/>
  </sheetData>
  <mergeCells count="12">
    <mergeCell ref="A2:N2"/>
    <mergeCell ref="A4:C4"/>
    <mergeCell ref="J4:K4"/>
    <mergeCell ref="D4:D5"/>
    <mergeCell ref="E4:E5"/>
    <mergeCell ref="F4:F5"/>
    <mergeCell ref="G4:G5"/>
    <mergeCell ref="H4:H5"/>
    <mergeCell ref="I4:I5"/>
    <mergeCell ref="L4:L5"/>
    <mergeCell ref="M4:M5"/>
    <mergeCell ref="N4:N5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0"/>
  <sheetViews>
    <sheetView zoomScale="160" zoomScaleNormal="160" workbookViewId="0">
      <selection activeCell="P6" sqref="P6:R6"/>
    </sheetView>
  </sheetViews>
  <sheetFormatPr defaultColWidth="9" defaultRowHeight="13.5"/>
  <cols>
    <col min="1" max="1" width="4.05833333333333" customWidth="1"/>
    <col min="2" max="2" width="15.2333333333333" customWidth="1"/>
    <col min="3" max="3" width="3.275" customWidth="1"/>
    <col min="4" max="4" width="3.35833333333333" customWidth="1"/>
    <col min="5" max="5" width="4.375" customWidth="1"/>
    <col min="6" max="6" width="3.275" customWidth="1"/>
    <col min="7" max="7" width="3.35833333333333" customWidth="1"/>
    <col min="8" max="8" width="2.65" customWidth="1"/>
    <col min="9" max="9" width="3.35833333333333" customWidth="1"/>
    <col min="10" max="10" width="2.88333333333333" customWidth="1"/>
    <col min="11" max="11" width="2.65" customWidth="1"/>
    <col min="12" max="12" width="3.625" customWidth="1"/>
    <col min="13" max="13" width="3.35833333333333" customWidth="1"/>
    <col min="14" max="14" width="2.575" customWidth="1"/>
    <col min="15" max="15" width="2.80833333333333" customWidth="1"/>
    <col min="16" max="16" width="3.28333333333333" customWidth="1"/>
    <col min="17" max="17" width="2.35" customWidth="1"/>
    <col min="18" max="18" width="3.58333333333333" customWidth="1"/>
    <col min="19" max="19" width="3.2" customWidth="1"/>
    <col min="20" max="20" width="2.25833333333333" style="1" customWidth="1"/>
    <col min="21" max="21" width="3.66666666666667" customWidth="1"/>
    <col min="22" max="22" width="3.90833333333333" customWidth="1"/>
    <col min="23" max="23" width="2.49166666666667" customWidth="1"/>
    <col min="24" max="25" width="3.43333333333333" customWidth="1"/>
    <col min="26" max="26" width="3.51666666666667" customWidth="1"/>
    <col min="27" max="27" width="3.65833333333333" customWidth="1"/>
    <col min="28" max="28" width="4.625" customWidth="1"/>
    <col min="29" max="29" width="4.05833333333333" customWidth="1"/>
    <col min="30" max="30" width="6.625" customWidth="1"/>
  </cols>
  <sheetData>
    <row r="1" spans="1:1">
      <c r="A1" s="2" t="s">
        <v>291</v>
      </c>
    </row>
    <row r="2" ht="20.25" spans="1:30">
      <c r="A2" s="3" t="s">
        <v>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2"/>
      <c r="U2" s="3"/>
      <c r="V2" s="3"/>
      <c r="W2" s="3"/>
      <c r="X2" s="3"/>
      <c r="Y2" s="3"/>
      <c r="Z2" s="3"/>
      <c r="AA2" s="3"/>
      <c r="AB2" s="3"/>
      <c r="AC2" s="3"/>
      <c r="AD2" s="14"/>
    </row>
    <row r="3" spans="29:29">
      <c r="AC3" s="15" t="s">
        <v>38</v>
      </c>
    </row>
    <row r="4" spans="1:30">
      <c r="A4" s="4" t="s">
        <v>113</v>
      </c>
      <c r="B4" s="4" t="s">
        <v>114</v>
      </c>
      <c r="C4" s="4" t="s">
        <v>292</v>
      </c>
      <c r="D4" s="4"/>
      <c r="E4" s="4"/>
      <c r="F4" s="4"/>
      <c r="G4" s="4"/>
      <c r="H4" s="4"/>
      <c r="I4" s="4"/>
      <c r="J4" s="4"/>
      <c r="K4" s="4"/>
      <c r="L4" s="4" t="s">
        <v>293</v>
      </c>
      <c r="M4" s="4"/>
      <c r="N4" s="4"/>
      <c r="O4" s="4"/>
      <c r="P4" s="4"/>
      <c r="Q4" s="4"/>
      <c r="R4" s="4"/>
      <c r="S4" s="4"/>
      <c r="T4" s="10"/>
      <c r="U4" s="4" t="s">
        <v>294</v>
      </c>
      <c r="V4" s="4"/>
      <c r="W4" s="4"/>
      <c r="X4" s="4"/>
      <c r="Y4" s="4"/>
      <c r="Z4" s="4"/>
      <c r="AA4" s="4"/>
      <c r="AB4" s="4"/>
      <c r="AC4" s="4"/>
      <c r="AD4" s="8"/>
    </row>
    <row r="5" spans="1:30">
      <c r="A5" s="4"/>
      <c r="B5" s="4"/>
      <c r="C5" s="4" t="s">
        <v>117</v>
      </c>
      <c r="D5" s="4" t="s">
        <v>295</v>
      </c>
      <c r="E5" s="4"/>
      <c r="F5" s="4"/>
      <c r="G5" s="4"/>
      <c r="H5" s="4"/>
      <c r="I5" s="4"/>
      <c r="J5" s="4" t="s">
        <v>296</v>
      </c>
      <c r="K5" s="4" t="s">
        <v>297</v>
      </c>
      <c r="L5" s="10" t="s">
        <v>117</v>
      </c>
      <c r="M5" s="4" t="s">
        <v>295</v>
      </c>
      <c r="N5" s="4"/>
      <c r="O5" s="4"/>
      <c r="P5" s="4"/>
      <c r="Q5" s="4"/>
      <c r="R5" s="4"/>
      <c r="S5" s="4" t="s">
        <v>296</v>
      </c>
      <c r="T5" s="10" t="s">
        <v>297</v>
      </c>
      <c r="U5" s="4" t="s">
        <v>117</v>
      </c>
      <c r="V5" s="4" t="s">
        <v>295</v>
      </c>
      <c r="W5" s="4"/>
      <c r="X5" s="4"/>
      <c r="Y5" s="4"/>
      <c r="Z5" s="4"/>
      <c r="AA5" s="4"/>
      <c r="AB5" s="4" t="s">
        <v>296</v>
      </c>
      <c r="AC5" s="4" t="s">
        <v>297</v>
      </c>
      <c r="AD5" s="8"/>
    </row>
    <row r="6" spans="1:30">
      <c r="A6" s="4"/>
      <c r="B6" s="4"/>
      <c r="C6" s="4"/>
      <c r="D6" s="4" t="s">
        <v>126</v>
      </c>
      <c r="E6" s="5" t="s">
        <v>298</v>
      </c>
      <c r="F6" s="5" t="s">
        <v>299</v>
      </c>
      <c r="G6" s="4" t="s">
        <v>300</v>
      </c>
      <c r="H6" s="4"/>
      <c r="I6" s="4"/>
      <c r="J6" s="4"/>
      <c r="K6" s="4"/>
      <c r="L6" s="10"/>
      <c r="M6" s="4" t="s">
        <v>126</v>
      </c>
      <c r="N6" s="5" t="s">
        <v>298</v>
      </c>
      <c r="O6" s="5" t="s">
        <v>299</v>
      </c>
      <c r="P6" s="4" t="s">
        <v>300</v>
      </c>
      <c r="Q6" s="4"/>
      <c r="R6" s="4"/>
      <c r="S6" s="4"/>
      <c r="T6" s="10"/>
      <c r="U6" s="4"/>
      <c r="V6" s="4" t="s">
        <v>126</v>
      </c>
      <c r="W6" s="5" t="s">
        <v>298</v>
      </c>
      <c r="X6" s="5" t="s">
        <v>299</v>
      </c>
      <c r="Y6" s="4" t="s">
        <v>300</v>
      </c>
      <c r="Z6" s="4"/>
      <c r="AA6" s="4"/>
      <c r="AB6" s="4"/>
      <c r="AC6" s="4"/>
      <c r="AD6" s="8"/>
    </row>
    <row r="7" ht="63" spans="1:30">
      <c r="A7" s="4"/>
      <c r="B7" s="4"/>
      <c r="C7" s="4"/>
      <c r="D7" s="4"/>
      <c r="E7" s="4"/>
      <c r="F7" s="4"/>
      <c r="G7" s="6" t="s">
        <v>126</v>
      </c>
      <c r="H7" s="7" t="s">
        <v>301</v>
      </c>
      <c r="I7" s="7" t="s">
        <v>302</v>
      </c>
      <c r="J7" s="4"/>
      <c r="K7" s="4"/>
      <c r="L7" s="10"/>
      <c r="M7" s="4"/>
      <c r="N7" s="4"/>
      <c r="O7" s="4"/>
      <c r="P7" s="6" t="s">
        <v>126</v>
      </c>
      <c r="Q7" s="7" t="s">
        <v>301</v>
      </c>
      <c r="R7" s="7" t="s">
        <v>302</v>
      </c>
      <c r="S7" s="4"/>
      <c r="T7" s="10"/>
      <c r="U7" s="4"/>
      <c r="V7" s="4"/>
      <c r="W7" s="4"/>
      <c r="X7" s="4"/>
      <c r="Y7" s="6" t="s">
        <v>126</v>
      </c>
      <c r="Z7" s="7" t="s">
        <v>301</v>
      </c>
      <c r="AA7" s="7" t="s">
        <v>302</v>
      </c>
      <c r="AB7" s="4"/>
      <c r="AC7" s="4"/>
      <c r="AD7" s="8"/>
    </row>
    <row r="8" spans="1:30">
      <c r="A8" s="6" t="s">
        <v>128</v>
      </c>
      <c r="B8" s="6" t="s">
        <v>128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11">
        <v>10</v>
      </c>
      <c r="M8" s="6">
        <v>11</v>
      </c>
      <c r="N8" s="6">
        <v>12</v>
      </c>
      <c r="O8" s="6">
        <v>13</v>
      </c>
      <c r="P8" s="6">
        <v>14</v>
      </c>
      <c r="Q8" s="6">
        <v>15</v>
      </c>
      <c r="R8" s="6">
        <v>16</v>
      </c>
      <c r="S8" s="6">
        <v>17</v>
      </c>
      <c r="T8" s="11">
        <v>18</v>
      </c>
      <c r="U8" s="6" t="s">
        <v>303</v>
      </c>
      <c r="V8" s="6" t="s">
        <v>304</v>
      </c>
      <c r="W8" s="6" t="s">
        <v>305</v>
      </c>
      <c r="X8" s="6" t="s">
        <v>306</v>
      </c>
      <c r="Y8" s="6" t="s">
        <v>307</v>
      </c>
      <c r="Z8" s="6" t="s">
        <v>308</v>
      </c>
      <c r="AA8" s="6" t="s">
        <v>309</v>
      </c>
      <c r="AB8" s="6" t="s">
        <v>310</v>
      </c>
      <c r="AC8" s="6" t="s">
        <v>311</v>
      </c>
      <c r="AD8" s="8"/>
    </row>
    <row r="9" spans="1:30">
      <c r="A9" s="6"/>
      <c r="B9" s="6" t="s">
        <v>117</v>
      </c>
      <c r="C9" s="6">
        <f t="shared" ref="C9:K9" si="0">SUM(C10:C43)</f>
        <v>23.69</v>
      </c>
      <c r="D9" s="6">
        <f t="shared" si="0"/>
        <v>18.33</v>
      </c>
      <c r="E9" s="6">
        <f t="shared" si="0"/>
        <v>0</v>
      </c>
      <c r="F9" s="6">
        <f t="shared" si="0"/>
        <v>4.98</v>
      </c>
      <c r="G9" s="6">
        <f t="shared" si="0"/>
        <v>13.35</v>
      </c>
      <c r="H9" s="6">
        <f t="shared" si="0"/>
        <v>0</v>
      </c>
      <c r="I9" s="6">
        <f t="shared" si="0"/>
        <v>13.35</v>
      </c>
      <c r="J9" s="6">
        <f t="shared" si="0"/>
        <v>5.36</v>
      </c>
      <c r="K9" s="6">
        <f t="shared" si="0"/>
        <v>0</v>
      </c>
      <c r="L9" s="11">
        <v>3.1</v>
      </c>
      <c r="M9" s="6">
        <v>0</v>
      </c>
      <c r="N9" s="6">
        <f>SUM(N10:N43)</f>
        <v>0</v>
      </c>
      <c r="O9" s="6">
        <v>0</v>
      </c>
      <c r="P9" s="6">
        <v>0</v>
      </c>
      <c r="Q9" s="6">
        <f>SUM(Q10:Q43)</f>
        <v>0</v>
      </c>
      <c r="R9" s="6">
        <v>0</v>
      </c>
      <c r="S9" s="6">
        <v>3.1</v>
      </c>
      <c r="T9" s="11">
        <f>SUM(T10:T43)</f>
        <v>0</v>
      </c>
      <c r="U9" s="6">
        <v>-18.33</v>
      </c>
      <c r="V9" s="6">
        <f t="shared" ref="V9:V43" si="1">M9-D9</f>
        <v>-18.33</v>
      </c>
      <c r="W9" s="6">
        <f t="shared" ref="W9" si="2">N9-E9</f>
        <v>0</v>
      </c>
      <c r="X9" s="6">
        <f t="shared" ref="X9:X11" si="3">O9-F9</f>
        <v>-4.98</v>
      </c>
      <c r="Y9" s="6">
        <f t="shared" ref="Y9:Y11" si="4">P9-G9</f>
        <v>-13.35</v>
      </c>
      <c r="Z9" s="6">
        <f t="shared" ref="Z9:Z11" si="5">Q9-H9</f>
        <v>0</v>
      </c>
      <c r="AA9" s="6">
        <f t="shared" ref="AA9:AA11" si="6">R9-I9</f>
        <v>-13.35</v>
      </c>
      <c r="AB9" s="6">
        <f t="shared" ref="AB9:AB11" si="7">S9-J9</f>
        <v>-2.26</v>
      </c>
      <c r="AC9" s="6">
        <f t="shared" ref="AC9" si="8">T9-K9</f>
        <v>0</v>
      </c>
      <c r="AD9" s="8"/>
    </row>
    <row r="10" spans="1:30">
      <c r="A10" s="6">
        <v>131001</v>
      </c>
      <c r="B10" s="6" t="s">
        <v>129</v>
      </c>
      <c r="C10" s="6">
        <f t="shared" ref="C10:C43" si="9">D10+J10+K10</f>
        <v>0</v>
      </c>
      <c r="D10" s="6">
        <f t="shared" ref="D10:D43" si="10">E10+F10+G10</f>
        <v>0</v>
      </c>
      <c r="E10" s="6">
        <v>0</v>
      </c>
      <c r="F10" s="6">
        <v>0</v>
      </c>
      <c r="G10" s="6">
        <f t="shared" ref="G10:G43" si="11">H10+I10</f>
        <v>0</v>
      </c>
      <c r="H10" s="6">
        <v>0</v>
      </c>
      <c r="I10" s="6">
        <v>0</v>
      </c>
      <c r="J10" s="6">
        <v>0</v>
      </c>
      <c r="K10" s="6">
        <v>0</v>
      </c>
      <c r="L10" s="11">
        <f t="shared" ref="L10:L43" si="12">M10+S10+T10</f>
        <v>0</v>
      </c>
      <c r="M10" s="6">
        <f t="shared" ref="M10:M43" si="13">N10+O10+P10</f>
        <v>0</v>
      </c>
      <c r="N10" s="6">
        <v>0</v>
      </c>
      <c r="O10" s="6">
        <v>0</v>
      </c>
      <c r="P10" s="6">
        <f t="shared" ref="P10:P43" si="14">Q10+R10</f>
        <v>0</v>
      </c>
      <c r="Q10" s="6">
        <v>0</v>
      </c>
      <c r="R10" s="6">
        <v>0</v>
      </c>
      <c r="S10" s="6">
        <v>0</v>
      </c>
      <c r="T10" s="11">
        <v>0</v>
      </c>
      <c r="U10" s="6">
        <f t="shared" ref="U9:U43" si="15">L10-C10</f>
        <v>0</v>
      </c>
      <c r="V10" s="6">
        <f t="shared" si="1"/>
        <v>0</v>
      </c>
      <c r="W10" s="6">
        <v>0</v>
      </c>
      <c r="X10" s="6">
        <f t="shared" si="3"/>
        <v>0</v>
      </c>
      <c r="Y10" s="6">
        <f t="shared" si="4"/>
        <v>0</v>
      </c>
      <c r="Z10" s="6">
        <f t="shared" si="5"/>
        <v>0</v>
      </c>
      <c r="AA10" s="6">
        <f t="shared" si="6"/>
        <v>0</v>
      </c>
      <c r="AB10" s="6">
        <f t="shared" si="7"/>
        <v>0</v>
      </c>
      <c r="AC10" s="6">
        <v>0</v>
      </c>
      <c r="AD10" s="8"/>
    </row>
    <row r="11" spans="1:30">
      <c r="A11" s="6">
        <v>169001</v>
      </c>
      <c r="B11" s="6" t="s">
        <v>130</v>
      </c>
      <c r="C11" s="6">
        <f t="shared" si="9"/>
        <v>3.2</v>
      </c>
      <c r="D11" s="6">
        <f t="shared" si="10"/>
        <v>0</v>
      </c>
      <c r="E11" s="6">
        <v>0</v>
      </c>
      <c r="F11" s="6">
        <v>0</v>
      </c>
      <c r="G11" s="6">
        <f t="shared" si="11"/>
        <v>0</v>
      </c>
      <c r="H11" s="6">
        <v>0</v>
      </c>
      <c r="I11" s="6">
        <v>0</v>
      </c>
      <c r="J11" s="6">
        <v>3.2</v>
      </c>
      <c r="K11" s="6">
        <v>0</v>
      </c>
      <c r="L11" s="11">
        <v>3.1</v>
      </c>
      <c r="M11" s="6">
        <f t="shared" si="13"/>
        <v>0</v>
      </c>
      <c r="N11" s="6">
        <v>0</v>
      </c>
      <c r="O11" s="6">
        <v>0</v>
      </c>
      <c r="P11" s="6">
        <f t="shared" si="14"/>
        <v>0</v>
      </c>
      <c r="Q11" s="6">
        <v>0</v>
      </c>
      <c r="R11" s="6">
        <v>0</v>
      </c>
      <c r="S11" s="6">
        <v>3.1</v>
      </c>
      <c r="T11" s="11">
        <v>0</v>
      </c>
      <c r="U11" s="6">
        <f t="shared" si="15"/>
        <v>-0.1</v>
      </c>
      <c r="V11" s="6">
        <f t="shared" si="1"/>
        <v>0</v>
      </c>
      <c r="W11" s="6">
        <v>0</v>
      </c>
      <c r="X11" s="6">
        <f t="shared" si="3"/>
        <v>0</v>
      </c>
      <c r="Y11" s="6">
        <f t="shared" si="4"/>
        <v>0</v>
      </c>
      <c r="Z11" s="6">
        <f t="shared" si="5"/>
        <v>0</v>
      </c>
      <c r="AA11" s="6">
        <f t="shared" si="6"/>
        <v>0</v>
      </c>
      <c r="AB11" s="6">
        <f t="shared" si="7"/>
        <v>-0.1</v>
      </c>
      <c r="AC11" s="6">
        <v>0</v>
      </c>
      <c r="AD11" s="8"/>
    </row>
    <row r="12" spans="1:30">
      <c r="A12" s="6">
        <v>169002</v>
      </c>
      <c r="B12" s="6" t="s">
        <v>131</v>
      </c>
      <c r="C12" s="6">
        <f t="shared" si="9"/>
        <v>0</v>
      </c>
      <c r="D12" s="6">
        <f t="shared" si="10"/>
        <v>0</v>
      </c>
      <c r="E12" s="6">
        <v>0</v>
      </c>
      <c r="F12" s="6">
        <v>0</v>
      </c>
      <c r="G12" s="6">
        <f t="shared" si="11"/>
        <v>0</v>
      </c>
      <c r="H12" s="6">
        <v>0</v>
      </c>
      <c r="I12" s="6">
        <v>0</v>
      </c>
      <c r="J12" s="6">
        <v>0</v>
      </c>
      <c r="K12" s="6">
        <v>0</v>
      </c>
      <c r="L12" s="11">
        <f t="shared" si="12"/>
        <v>0</v>
      </c>
      <c r="M12" s="6">
        <f t="shared" si="13"/>
        <v>0</v>
      </c>
      <c r="N12" s="6">
        <v>0</v>
      </c>
      <c r="O12" s="6">
        <v>0</v>
      </c>
      <c r="P12" s="6">
        <f t="shared" si="14"/>
        <v>0</v>
      </c>
      <c r="Q12" s="6">
        <v>0</v>
      </c>
      <c r="R12" s="6">
        <v>0</v>
      </c>
      <c r="S12" s="6">
        <v>0</v>
      </c>
      <c r="T12" s="11">
        <v>0</v>
      </c>
      <c r="U12" s="6">
        <f t="shared" si="15"/>
        <v>0</v>
      </c>
      <c r="V12" s="6">
        <f t="shared" si="1"/>
        <v>0</v>
      </c>
      <c r="W12" s="6">
        <v>0</v>
      </c>
      <c r="X12" s="6">
        <f t="shared" ref="X10:X43" si="16">O12-F12</f>
        <v>0</v>
      </c>
      <c r="Y12" s="6">
        <f t="shared" ref="Y10:Y43" si="17">P12-G12</f>
        <v>0</v>
      </c>
      <c r="Z12" s="6">
        <f t="shared" ref="Z10:Z43" si="18">Q12-H12</f>
        <v>0</v>
      </c>
      <c r="AA12" s="6">
        <f t="shared" ref="AA10:AA43" si="19">R12-I12</f>
        <v>0</v>
      </c>
      <c r="AB12" s="6">
        <f t="shared" ref="AB10:AB43" si="20">S12-J12</f>
        <v>0</v>
      </c>
      <c r="AC12" s="6">
        <v>0</v>
      </c>
      <c r="AD12" s="8"/>
    </row>
    <row r="13" spans="1:30">
      <c r="A13" s="6">
        <v>169004</v>
      </c>
      <c r="B13" s="6" t="s">
        <v>132</v>
      </c>
      <c r="C13" s="6">
        <f t="shared" si="9"/>
        <v>0</v>
      </c>
      <c r="D13" s="6">
        <f t="shared" si="10"/>
        <v>0</v>
      </c>
      <c r="E13" s="6">
        <v>0</v>
      </c>
      <c r="F13" s="6">
        <v>0</v>
      </c>
      <c r="G13" s="6">
        <f t="shared" si="11"/>
        <v>0</v>
      </c>
      <c r="H13" s="6">
        <v>0</v>
      </c>
      <c r="I13" s="6">
        <v>0</v>
      </c>
      <c r="J13" s="6">
        <v>0</v>
      </c>
      <c r="K13" s="6">
        <v>0</v>
      </c>
      <c r="L13" s="11">
        <f t="shared" si="12"/>
        <v>0</v>
      </c>
      <c r="M13" s="6">
        <f t="shared" si="13"/>
        <v>0</v>
      </c>
      <c r="N13" s="6">
        <v>0</v>
      </c>
      <c r="O13" s="6">
        <v>0</v>
      </c>
      <c r="P13" s="6">
        <f t="shared" si="14"/>
        <v>0</v>
      </c>
      <c r="Q13" s="6">
        <v>0</v>
      </c>
      <c r="R13" s="6">
        <v>0</v>
      </c>
      <c r="S13" s="6">
        <v>0</v>
      </c>
      <c r="T13" s="11">
        <v>0</v>
      </c>
      <c r="U13" s="6">
        <f t="shared" si="15"/>
        <v>0</v>
      </c>
      <c r="V13" s="6">
        <f t="shared" si="1"/>
        <v>0</v>
      </c>
      <c r="W13" s="6">
        <v>0</v>
      </c>
      <c r="X13" s="6">
        <f t="shared" si="16"/>
        <v>0</v>
      </c>
      <c r="Y13" s="6">
        <f t="shared" si="17"/>
        <v>0</v>
      </c>
      <c r="Z13" s="6">
        <f t="shared" si="18"/>
        <v>0</v>
      </c>
      <c r="AA13" s="6">
        <f t="shared" si="19"/>
        <v>0</v>
      </c>
      <c r="AB13" s="6">
        <f t="shared" si="20"/>
        <v>0</v>
      </c>
      <c r="AC13" s="6">
        <v>0</v>
      </c>
      <c r="AD13" s="8"/>
    </row>
    <row r="14" spans="1:30">
      <c r="A14" s="6">
        <v>169005</v>
      </c>
      <c r="B14" s="6" t="s">
        <v>133</v>
      </c>
      <c r="C14" s="6">
        <f t="shared" si="9"/>
        <v>1.7</v>
      </c>
      <c r="D14" s="6">
        <f t="shared" si="10"/>
        <v>1.7</v>
      </c>
      <c r="E14" s="6">
        <v>0</v>
      </c>
      <c r="F14" s="6">
        <v>1.7</v>
      </c>
      <c r="G14" s="6">
        <f t="shared" si="11"/>
        <v>0</v>
      </c>
      <c r="H14" s="6">
        <v>0</v>
      </c>
      <c r="I14" s="6">
        <v>0</v>
      </c>
      <c r="J14" s="6">
        <v>0</v>
      </c>
      <c r="K14" s="6">
        <v>0</v>
      </c>
      <c r="L14" s="11">
        <f t="shared" si="12"/>
        <v>0</v>
      </c>
      <c r="M14" s="6">
        <f t="shared" si="13"/>
        <v>0</v>
      </c>
      <c r="N14" s="6">
        <v>0</v>
      </c>
      <c r="O14" s="6">
        <v>0</v>
      </c>
      <c r="P14" s="6">
        <f t="shared" si="14"/>
        <v>0</v>
      </c>
      <c r="Q14" s="6">
        <v>0</v>
      </c>
      <c r="R14" s="6">
        <v>0</v>
      </c>
      <c r="S14" s="6">
        <v>0</v>
      </c>
      <c r="T14" s="11">
        <v>0</v>
      </c>
      <c r="U14" s="6">
        <f t="shared" si="15"/>
        <v>-1.7</v>
      </c>
      <c r="V14" s="6">
        <f t="shared" si="1"/>
        <v>-1.7</v>
      </c>
      <c r="W14" s="6">
        <v>0</v>
      </c>
      <c r="X14" s="6">
        <f t="shared" si="16"/>
        <v>-1.7</v>
      </c>
      <c r="Y14" s="6">
        <f t="shared" si="17"/>
        <v>0</v>
      </c>
      <c r="Z14" s="6">
        <f t="shared" si="18"/>
        <v>0</v>
      </c>
      <c r="AA14" s="6">
        <f t="shared" si="19"/>
        <v>0</v>
      </c>
      <c r="AB14" s="6">
        <f t="shared" si="20"/>
        <v>0</v>
      </c>
      <c r="AC14" s="6">
        <v>0</v>
      </c>
      <c r="AD14" s="8"/>
    </row>
    <row r="15" spans="1:30">
      <c r="A15" s="6">
        <v>169006</v>
      </c>
      <c r="B15" s="6" t="s">
        <v>134</v>
      </c>
      <c r="C15" s="6">
        <f t="shared" si="9"/>
        <v>7</v>
      </c>
      <c r="D15" s="6">
        <f t="shared" si="10"/>
        <v>7</v>
      </c>
      <c r="E15" s="6">
        <v>0</v>
      </c>
      <c r="F15" s="6">
        <v>2</v>
      </c>
      <c r="G15" s="6">
        <f t="shared" si="11"/>
        <v>5</v>
      </c>
      <c r="H15" s="6">
        <v>0</v>
      </c>
      <c r="I15" s="6">
        <v>5</v>
      </c>
      <c r="J15" s="6">
        <v>0</v>
      </c>
      <c r="K15" s="6">
        <v>0</v>
      </c>
      <c r="L15" s="11">
        <f t="shared" si="12"/>
        <v>0</v>
      </c>
      <c r="M15" s="6">
        <f t="shared" si="13"/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11">
        <v>0</v>
      </c>
      <c r="U15" s="6">
        <f t="shared" si="15"/>
        <v>-7</v>
      </c>
      <c r="V15" s="6">
        <f t="shared" si="1"/>
        <v>-7</v>
      </c>
      <c r="W15" s="6">
        <v>0</v>
      </c>
      <c r="X15" s="6">
        <f t="shared" si="16"/>
        <v>-2</v>
      </c>
      <c r="Y15" s="6">
        <f t="shared" si="17"/>
        <v>-5</v>
      </c>
      <c r="Z15" s="6">
        <f t="shared" si="18"/>
        <v>0</v>
      </c>
      <c r="AA15" s="6">
        <f t="shared" si="19"/>
        <v>-5</v>
      </c>
      <c r="AB15" s="6">
        <f t="shared" si="20"/>
        <v>0</v>
      </c>
      <c r="AC15" s="6">
        <v>0</v>
      </c>
      <c r="AD15" s="8"/>
    </row>
    <row r="16" spans="1:30">
      <c r="A16" s="6">
        <v>169007</v>
      </c>
      <c r="B16" s="6" t="s">
        <v>135</v>
      </c>
      <c r="C16" s="6">
        <f t="shared" si="9"/>
        <v>5.5</v>
      </c>
      <c r="D16" s="6">
        <f t="shared" si="10"/>
        <v>4.3</v>
      </c>
      <c r="E16" s="6">
        <v>0</v>
      </c>
      <c r="F16" s="6">
        <v>0</v>
      </c>
      <c r="G16" s="6">
        <f t="shared" si="11"/>
        <v>4.3</v>
      </c>
      <c r="H16" s="6">
        <v>0</v>
      </c>
      <c r="I16" s="6">
        <v>4.3</v>
      </c>
      <c r="J16" s="6">
        <v>1.2</v>
      </c>
      <c r="K16" s="6">
        <v>0</v>
      </c>
      <c r="L16" s="11">
        <f t="shared" si="12"/>
        <v>0</v>
      </c>
      <c r="M16" s="6">
        <f t="shared" si="13"/>
        <v>0</v>
      </c>
      <c r="N16" s="6">
        <v>0</v>
      </c>
      <c r="O16" s="6">
        <v>0</v>
      </c>
      <c r="P16" s="6">
        <f t="shared" si="14"/>
        <v>0</v>
      </c>
      <c r="Q16" s="6">
        <v>0</v>
      </c>
      <c r="R16" s="6">
        <v>0</v>
      </c>
      <c r="S16" s="6">
        <v>0</v>
      </c>
      <c r="T16" s="11">
        <v>0</v>
      </c>
      <c r="U16" s="6">
        <f t="shared" si="15"/>
        <v>-5.5</v>
      </c>
      <c r="V16" s="6">
        <f t="shared" si="1"/>
        <v>-4.3</v>
      </c>
      <c r="W16" s="6">
        <v>0</v>
      </c>
      <c r="X16" s="6">
        <f t="shared" si="16"/>
        <v>0</v>
      </c>
      <c r="Y16" s="6">
        <f t="shared" si="17"/>
        <v>-4.3</v>
      </c>
      <c r="Z16" s="6">
        <f t="shared" si="18"/>
        <v>0</v>
      </c>
      <c r="AA16" s="6">
        <f t="shared" si="19"/>
        <v>-4.3</v>
      </c>
      <c r="AB16" s="6">
        <f t="shared" si="20"/>
        <v>-1.2</v>
      </c>
      <c r="AC16" s="6">
        <v>0</v>
      </c>
      <c r="AD16" s="8"/>
    </row>
    <row r="17" spans="1:30">
      <c r="A17" s="6">
        <v>169008</v>
      </c>
      <c r="B17" s="6" t="s">
        <v>136</v>
      </c>
      <c r="C17" s="6">
        <f t="shared" si="9"/>
        <v>1.2</v>
      </c>
      <c r="D17" s="6">
        <f t="shared" si="10"/>
        <v>1.2</v>
      </c>
      <c r="E17" s="6">
        <v>0</v>
      </c>
      <c r="F17" s="6">
        <v>0</v>
      </c>
      <c r="G17" s="6">
        <f t="shared" si="11"/>
        <v>1.2</v>
      </c>
      <c r="H17" s="6">
        <v>0</v>
      </c>
      <c r="I17" s="6">
        <v>1.2</v>
      </c>
      <c r="J17" s="6">
        <v>0</v>
      </c>
      <c r="K17" s="6">
        <v>0</v>
      </c>
      <c r="L17" s="11">
        <f t="shared" si="12"/>
        <v>0</v>
      </c>
      <c r="M17" s="6">
        <f t="shared" si="13"/>
        <v>0</v>
      </c>
      <c r="N17" s="6">
        <v>0</v>
      </c>
      <c r="O17" s="6">
        <v>0</v>
      </c>
      <c r="P17" s="6">
        <f t="shared" si="14"/>
        <v>0</v>
      </c>
      <c r="Q17" s="6">
        <v>0</v>
      </c>
      <c r="R17" s="6">
        <v>0</v>
      </c>
      <c r="S17" s="6">
        <v>0</v>
      </c>
      <c r="T17" s="11">
        <v>0</v>
      </c>
      <c r="U17" s="6">
        <f t="shared" si="15"/>
        <v>-1.2</v>
      </c>
      <c r="V17" s="6">
        <f t="shared" si="1"/>
        <v>-1.2</v>
      </c>
      <c r="W17" s="6">
        <v>0</v>
      </c>
      <c r="X17" s="6">
        <f t="shared" si="16"/>
        <v>0</v>
      </c>
      <c r="Y17" s="6">
        <f t="shared" si="17"/>
        <v>-1.2</v>
      </c>
      <c r="Z17" s="6">
        <f t="shared" si="18"/>
        <v>0</v>
      </c>
      <c r="AA17" s="6">
        <f t="shared" si="19"/>
        <v>-1.2</v>
      </c>
      <c r="AB17" s="6">
        <f t="shared" si="20"/>
        <v>0</v>
      </c>
      <c r="AC17" s="6">
        <v>0</v>
      </c>
      <c r="AD17" s="8"/>
    </row>
    <row r="18" spans="1:30">
      <c r="A18" s="6">
        <v>169009</v>
      </c>
      <c r="B18" s="6" t="s">
        <v>137</v>
      </c>
      <c r="C18" s="6">
        <f t="shared" si="9"/>
        <v>1.9</v>
      </c>
      <c r="D18" s="6">
        <f t="shared" si="10"/>
        <v>1.9</v>
      </c>
      <c r="E18" s="6">
        <v>0</v>
      </c>
      <c r="F18" s="6">
        <v>0</v>
      </c>
      <c r="G18" s="6">
        <f t="shared" si="11"/>
        <v>1.9</v>
      </c>
      <c r="H18" s="6">
        <v>0</v>
      </c>
      <c r="I18" s="6">
        <v>1.9</v>
      </c>
      <c r="J18" s="6">
        <v>0</v>
      </c>
      <c r="K18" s="6">
        <v>0</v>
      </c>
      <c r="L18" s="11">
        <f t="shared" si="12"/>
        <v>0</v>
      </c>
      <c r="M18" s="6">
        <f t="shared" si="13"/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11">
        <v>0</v>
      </c>
      <c r="U18" s="6">
        <f t="shared" si="15"/>
        <v>-1.9</v>
      </c>
      <c r="V18" s="6">
        <f t="shared" si="1"/>
        <v>-1.9</v>
      </c>
      <c r="W18" s="6">
        <v>0</v>
      </c>
      <c r="X18" s="6">
        <f t="shared" si="16"/>
        <v>0</v>
      </c>
      <c r="Y18" s="6">
        <f t="shared" si="17"/>
        <v>-1.9</v>
      </c>
      <c r="Z18" s="6">
        <f t="shared" si="18"/>
        <v>0</v>
      </c>
      <c r="AA18" s="6">
        <f t="shared" si="19"/>
        <v>-1.9</v>
      </c>
      <c r="AB18" s="6">
        <f t="shared" si="20"/>
        <v>0</v>
      </c>
      <c r="AC18" s="6">
        <v>0</v>
      </c>
      <c r="AD18" s="8"/>
    </row>
    <row r="19" spans="1:30">
      <c r="A19" s="6">
        <v>169010</v>
      </c>
      <c r="B19" s="6" t="s">
        <v>138</v>
      </c>
      <c r="C19" s="6">
        <f t="shared" si="9"/>
        <v>1.21</v>
      </c>
      <c r="D19" s="6">
        <f t="shared" si="10"/>
        <v>0.75</v>
      </c>
      <c r="E19" s="6">
        <v>0</v>
      </c>
      <c r="F19" s="6">
        <v>0</v>
      </c>
      <c r="G19" s="6">
        <f t="shared" si="11"/>
        <v>0.75</v>
      </c>
      <c r="H19" s="6">
        <v>0</v>
      </c>
      <c r="I19" s="6">
        <v>0.75</v>
      </c>
      <c r="J19" s="6">
        <v>0.46</v>
      </c>
      <c r="K19" s="6">
        <v>0</v>
      </c>
      <c r="L19" s="11">
        <f t="shared" si="12"/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11">
        <v>0</v>
      </c>
      <c r="U19" s="6">
        <f t="shared" si="15"/>
        <v>-1.21</v>
      </c>
      <c r="V19" s="6">
        <f t="shared" si="1"/>
        <v>-0.75</v>
      </c>
      <c r="W19" s="6">
        <v>0</v>
      </c>
      <c r="X19" s="6">
        <f t="shared" si="16"/>
        <v>0</v>
      </c>
      <c r="Y19" s="6">
        <f t="shared" si="17"/>
        <v>-0.75</v>
      </c>
      <c r="Z19" s="6">
        <f t="shared" si="18"/>
        <v>0</v>
      </c>
      <c r="AA19" s="6">
        <f t="shared" si="19"/>
        <v>-0.75</v>
      </c>
      <c r="AB19" s="6">
        <f t="shared" si="20"/>
        <v>-0.46</v>
      </c>
      <c r="AC19" s="6">
        <v>0</v>
      </c>
      <c r="AD19" s="8"/>
    </row>
    <row r="20" spans="1:30">
      <c r="A20" s="6">
        <v>169011</v>
      </c>
      <c r="B20" s="6" t="s">
        <v>139</v>
      </c>
      <c r="C20" s="6">
        <f t="shared" si="9"/>
        <v>0</v>
      </c>
      <c r="D20" s="6">
        <f t="shared" si="10"/>
        <v>0</v>
      </c>
      <c r="E20" s="6">
        <v>0</v>
      </c>
      <c r="F20" s="6">
        <f t="shared" ref="F20:F23" si="21">G20+H20</f>
        <v>0</v>
      </c>
      <c r="G20" s="6">
        <f t="shared" si="11"/>
        <v>0</v>
      </c>
      <c r="H20" s="6">
        <v>0</v>
      </c>
      <c r="I20" s="6">
        <v>0</v>
      </c>
      <c r="J20" s="6">
        <v>0</v>
      </c>
      <c r="K20" s="6">
        <v>0</v>
      </c>
      <c r="L20" s="11">
        <f t="shared" si="12"/>
        <v>0</v>
      </c>
      <c r="M20" s="6">
        <f t="shared" si="13"/>
        <v>0</v>
      </c>
      <c r="N20" s="6">
        <v>0</v>
      </c>
      <c r="O20" s="6">
        <f>P20+Q20</f>
        <v>0</v>
      </c>
      <c r="P20" s="6">
        <f t="shared" si="14"/>
        <v>0</v>
      </c>
      <c r="Q20" s="6">
        <v>0</v>
      </c>
      <c r="R20" s="6">
        <v>0</v>
      </c>
      <c r="S20" s="6">
        <v>0</v>
      </c>
      <c r="T20" s="11">
        <v>0</v>
      </c>
      <c r="U20" s="6">
        <f t="shared" si="15"/>
        <v>0</v>
      </c>
      <c r="V20" s="6">
        <f t="shared" si="1"/>
        <v>0</v>
      </c>
      <c r="W20" s="6">
        <v>0</v>
      </c>
      <c r="X20" s="6">
        <f t="shared" si="16"/>
        <v>0</v>
      </c>
      <c r="Y20" s="6">
        <f t="shared" si="17"/>
        <v>0</v>
      </c>
      <c r="Z20" s="6">
        <f t="shared" si="18"/>
        <v>0</v>
      </c>
      <c r="AA20" s="6">
        <f t="shared" si="19"/>
        <v>0</v>
      </c>
      <c r="AB20" s="6">
        <f t="shared" si="20"/>
        <v>0</v>
      </c>
      <c r="AC20" s="6">
        <v>0</v>
      </c>
      <c r="AD20" s="8"/>
    </row>
    <row r="21" spans="1:30">
      <c r="A21" s="6">
        <v>169012</v>
      </c>
      <c r="B21" s="6" t="s">
        <v>140</v>
      </c>
      <c r="C21" s="6">
        <f t="shared" si="9"/>
        <v>0</v>
      </c>
      <c r="D21" s="6">
        <f t="shared" si="10"/>
        <v>0</v>
      </c>
      <c r="E21" s="6">
        <v>0</v>
      </c>
      <c r="F21" s="6">
        <f t="shared" si="21"/>
        <v>0</v>
      </c>
      <c r="G21" s="6">
        <f t="shared" si="11"/>
        <v>0</v>
      </c>
      <c r="H21" s="6">
        <v>0</v>
      </c>
      <c r="I21" s="6">
        <v>0</v>
      </c>
      <c r="J21" s="6">
        <v>0</v>
      </c>
      <c r="K21" s="6">
        <v>0</v>
      </c>
      <c r="L21" s="11">
        <f t="shared" si="12"/>
        <v>0</v>
      </c>
      <c r="M21" s="6">
        <f t="shared" si="13"/>
        <v>0</v>
      </c>
      <c r="N21" s="6">
        <v>0</v>
      </c>
      <c r="O21" s="6">
        <f>P21+Q21</f>
        <v>0</v>
      </c>
      <c r="P21" s="6">
        <f t="shared" si="14"/>
        <v>0</v>
      </c>
      <c r="Q21" s="6">
        <v>0</v>
      </c>
      <c r="R21" s="6">
        <v>0</v>
      </c>
      <c r="S21" s="6">
        <v>0</v>
      </c>
      <c r="T21" s="11">
        <v>0</v>
      </c>
      <c r="U21" s="6">
        <f t="shared" si="15"/>
        <v>0</v>
      </c>
      <c r="V21" s="6">
        <f t="shared" si="1"/>
        <v>0</v>
      </c>
      <c r="W21" s="6">
        <v>0</v>
      </c>
      <c r="X21" s="6">
        <f t="shared" si="16"/>
        <v>0</v>
      </c>
      <c r="Y21" s="6">
        <f t="shared" si="17"/>
        <v>0</v>
      </c>
      <c r="Z21" s="6">
        <f t="shared" si="18"/>
        <v>0</v>
      </c>
      <c r="AA21" s="6">
        <f t="shared" si="19"/>
        <v>0</v>
      </c>
      <c r="AB21" s="6">
        <f t="shared" si="20"/>
        <v>0</v>
      </c>
      <c r="AC21" s="6">
        <v>0</v>
      </c>
      <c r="AD21" s="8"/>
    </row>
    <row r="22" spans="1:30">
      <c r="A22" s="6">
        <v>169013</v>
      </c>
      <c r="B22" s="6" t="s">
        <v>141</v>
      </c>
      <c r="C22" s="6">
        <f t="shared" si="9"/>
        <v>0.22</v>
      </c>
      <c r="D22" s="6">
        <f t="shared" si="10"/>
        <v>0.22</v>
      </c>
      <c r="E22" s="6">
        <v>0</v>
      </c>
      <c r="F22" s="6">
        <v>0.22</v>
      </c>
      <c r="G22" s="6">
        <f t="shared" si="11"/>
        <v>0</v>
      </c>
      <c r="H22" s="6">
        <v>0</v>
      </c>
      <c r="I22" s="6">
        <v>0</v>
      </c>
      <c r="J22" s="6">
        <v>0</v>
      </c>
      <c r="K22" s="6">
        <v>0</v>
      </c>
      <c r="L22" s="11">
        <f t="shared" si="12"/>
        <v>0</v>
      </c>
      <c r="M22" s="6">
        <v>0</v>
      </c>
      <c r="N22" s="6">
        <v>0</v>
      </c>
      <c r="O22" s="6">
        <v>0</v>
      </c>
      <c r="P22" s="6">
        <f t="shared" si="14"/>
        <v>0</v>
      </c>
      <c r="Q22" s="6">
        <v>0</v>
      </c>
      <c r="R22" s="6">
        <v>0</v>
      </c>
      <c r="S22" s="6">
        <v>0</v>
      </c>
      <c r="T22" s="11">
        <v>0</v>
      </c>
      <c r="U22" s="6">
        <f t="shared" si="15"/>
        <v>-0.22</v>
      </c>
      <c r="V22" s="6">
        <f t="shared" si="1"/>
        <v>-0.22</v>
      </c>
      <c r="W22" s="6">
        <v>0</v>
      </c>
      <c r="X22" s="6">
        <f t="shared" si="16"/>
        <v>-0.22</v>
      </c>
      <c r="Y22" s="6">
        <f t="shared" si="17"/>
        <v>0</v>
      </c>
      <c r="Z22" s="6">
        <f t="shared" si="18"/>
        <v>0</v>
      </c>
      <c r="AA22" s="6">
        <f t="shared" si="19"/>
        <v>0</v>
      </c>
      <c r="AB22" s="6">
        <f t="shared" si="20"/>
        <v>0</v>
      </c>
      <c r="AC22" s="6">
        <v>0</v>
      </c>
      <c r="AD22" s="8"/>
    </row>
    <row r="23" spans="1:30">
      <c r="A23" s="6">
        <v>169014</v>
      </c>
      <c r="B23" s="6" t="s">
        <v>142</v>
      </c>
      <c r="C23" s="6">
        <f t="shared" si="9"/>
        <v>0</v>
      </c>
      <c r="D23" s="6">
        <f t="shared" si="10"/>
        <v>0</v>
      </c>
      <c r="E23" s="6">
        <v>0</v>
      </c>
      <c r="F23" s="6">
        <f t="shared" si="21"/>
        <v>0</v>
      </c>
      <c r="G23" s="6">
        <f t="shared" si="11"/>
        <v>0</v>
      </c>
      <c r="H23" s="6">
        <v>0</v>
      </c>
      <c r="I23" s="6">
        <v>0</v>
      </c>
      <c r="J23" s="6">
        <v>0</v>
      </c>
      <c r="K23" s="6">
        <v>0</v>
      </c>
      <c r="L23" s="11">
        <f t="shared" si="12"/>
        <v>0</v>
      </c>
      <c r="M23" s="6">
        <f t="shared" si="13"/>
        <v>0</v>
      </c>
      <c r="N23" s="6">
        <v>0</v>
      </c>
      <c r="O23" s="6">
        <f>P23+Q23</f>
        <v>0</v>
      </c>
      <c r="P23" s="6">
        <f t="shared" si="14"/>
        <v>0</v>
      </c>
      <c r="Q23" s="6">
        <v>0</v>
      </c>
      <c r="R23" s="6">
        <v>0</v>
      </c>
      <c r="S23" s="6">
        <v>0</v>
      </c>
      <c r="T23" s="11">
        <v>0</v>
      </c>
      <c r="U23" s="6">
        <f t="shared" si="15"/>
        <v>0</v>
      </c>
      <c r="V23" s="6">
        <f t="shared" si="1"/>
        <v>0</v>
      </c>
      <c r="W23" s="6">
        <v>0</v>
      </c>
      <c r="X23" s="6">
        <f t="shared" si="16"/>
        <v>0</v>
      </c>
      <c r="Y23" s="6">
        <f t="shared" si="17"/>
        <v>0</v>
      </c>
      <c r="Z23" s="6">
        <f t="shared" si="18"/>
        <v>0</v>
      </c>
      <c r="AA23" s="6">
        <f t="shared" si="19"/>
        <v>0</v>
      </c>
      <c r="AB23" s="6">
        <f t="shared" si="20"/>
        <v>0</v>
      </c>
      <c r="AC23" s="6">
        <v>0</v>
      </c>
      <c r="AD23" s="8"/>
    </row>
    <row r="24" spans="1:30">
      <c r="A24" s="6">
        <v>169015</v>
      </c>
      <c r="B24" s="6" t="s">
        <v>143</v>
      </c>
      <c r="C24" s="6">
        <f t="shared" si="9"/>
        <v>0.72</v>
      </c>
      <c r="D24" s="6">
        <f t="shared" si="10"/>
        <v>0.22</v>
      </c>
      <c r="E24" s="6">
        <v>0</v>
      </c>
      <c r="F24" s="6">
        <v>0.22</v>
      </c>
      <c r="G24" s="6">
        <f t="shared" si="11"/>
        <v>0</v>
      </c>
      <c r="H24" s="6">
        <v>0</v>
      </c>
      <c r="I24" s="6">
        <v>0</v>
      </c>
      <c r="J24" s="6">
        <v>0.5</v>
      </c>
      <c r="K24" s="6">
        <v>0</v>
      </c>
      <c r="L24" s="11">
        <v>0</v>
      </c>
      <c r="M24" s="6">
        <f t="shared" si="13"/>
        <v>0</v>
      </c>
      <c r="N24" s="6">
        <v>0</v>
      </c>
      <c r="O24" s="6">
        <v>0</v>
      </c>
      <c r="P24" s="6">
        <f t="shared" si="14"/>
        <v>0</v>
      </c>
      <c r="Q24" s="6">
        <v>0</v>
      </c>
      <c r="R24" s="6">
        <v>0</v>
      </c>
      <c r="S24" s="6">
        <v>0</v>
      </c>
      <c r="T24" s="11">
        <v>0</v>
      </c>
      <c r="U24" s="6">
        <f t="shared" si="15"/>
        <v>-0.72</v>
      </c>
      <c r="V24" s="6">
        <f t="shared" si="1"/>
        <v>-0.22</v>
      </c>
      <c r="W24" s="6">
        <v>0</v>
      </c>
      <c r="X24" s="6">
        <f t="shared" si="16"/>
        <v>-0.22</v>
      </c>
      <c r="Y24" s="6">
        <f t="shared" si="17"/>
        <v>0</v>
      </c>
      <c r="Z24" s="6">
        <f t="shared" si="18"/>
        <v>0</v>
      </c>
      <c r="AA24" s="6">
        <f t="shared" si="19"/>
        <v>0</v>
      </c>
      <c r="AB24" s="6">
        <f t="shared" si="20"/>
        <v>-0.5</v>
      </c>
      <c r="AC24" s="6">
        <v>0</v>
      </c>
      <c r="AD24" s="8"/>
    </row>
    <row r="25" spans="1:30">
      <c r="A25" s="6">
        <v>169016</v>
      </c>
      <c r="B25" s="6" t="s">
        <v>144</v>
      </c>
      <c r="C25" s="6">
        <f t="shared" si="9"/>
        <v>0</v>
      </c>
      <c r="D25" s="6">
        <f t="shared" si="10"/>
        <v>0</v>
      </c>
      <c r="E25" s="6">
        <v>0</v>
      </c>
      <c r="F25" s="6">
        <f t="shared" ref="F25:F28" si="22">G25+H25</f>
        <v>0</v>
      </c>
      <c r="G25" s="6">
        <f t="shared" si="11"/>
        <v>0</v>
      </c>
      <c r="H25" s="6">
        <v>0</v>
      </c>
      <c r="I25" s="6">
        <v>0</v>
      </c>
      <c r="J25" s="6">
        <v>0</v>
      </c>
      <c r="K25" s="6">
        <v>0</v>
      </c>
      <c r="L25" s="11">
        <f t="shared" si="12"/>
        <v>0</v>
      </c>
      <c r="M25" s="6">
        <f t="shared" si="13"/>
        <v>0</v>
      </c>
      <c r="N25" s="6">
        <v>0</v>
      </c>
      <c r="O25" s="6">
        <f>P25+Q25</f>
        <v>0</v>
      </c>
      <c r="P25" s="6">
        <f t="shared" si="14"/>
        <v>0</v>
      </c>
      <c r="Q25" s="6">
        <v>0</v>
      </c>
      <c r="R25" s="6">
        <v>0</v>
      </c>
      <c r="S25" s="6">
        <v>0</v>
      </c>
      <c r="T25" s="11">
        <v>0</v>
      </c>
      <c r="U25" s="6">
        <f t="shared" si="15"/>
        <v>0</v>
      </c>
      <c r="V25" s="6">
        <f t="shared" si="1"/>
        <v>0</v>
      </c>
      <c r="W25" s="6">
        <v>0</v>
      </c>
      <c r="X25" s="6">
        <f t="shared" si="16"/>
        <v>0</v>
      </c>
      <c r="Y25" s="6">
        <f t="shared" si="17"/>
        <v>0</v>
      </c>
      <c r="Z25" s="6">
        <f t="shared" si="18"/>
        <v>0</v>
      </c>
      <c r="AA25" s="6">
        <f t="shared" si="19"/>
        <v>0</v>
      </c>
      <c r="AB25" s="6">
        <f t="shared" si="20"/>
        <v>0</v>
      </c>
      <c r="AC25" s="6">
        <v>0</v>
      </c>
      <c r="AD25" s="8"/>
    </row>
    <row r="26" spans="1:30">
      <c r="A26" s="6">
        <v>169017</v>
      </c>
      <c r="B26" s="6" t="s">
        <v>145</v>
      </c>
      <c r="C26" s="6">
        <f t="shared" si="9"/>
        <v>0</v>
      </c>
      <c r="D26" s="6">
        <f t="shared" si="10"/>
        <v>0</v>
      </c>
      <c r="E26" s="6">
        <v>0</v>
      </c>
      <c r="F26" s="6">
        <v>0</v>
      </c>
      <c r="G26" s="6">
        <f t="shared" si="11"/>
        <v>0</v>
      </c>
      <c r="H26" s="6">
        <v>0</v>
      </c>
      <c r="I26" s="6">
        <v>0</v>
      </c>
      <c r="J26" s="6">
        <v>0</v>
      </c>
      <c r="K26" s="6">
        <v>0</v>
      </c>
      <c r="L26" s="11">
        <f t="shared" si="12"/>
        <v>0</v>
      </c>
      <c r="M26" s="6">
        <f t="shared" si="13"/>
        <v>0</v>
      </c>
      <c r="N26" s="6">
        <v>0</v>
      </c>
      <c r="O26" s="6">
        <v>0</v>
      </c>
      <c r="P26" s="6">
        <f t="shared" si="14"/>
        <v>0</v>
      </c>
      <c r="Q26" s="6">
        <v>0</v>
      </c>
      <c r="R26" s="6">
        <v>0</v>
      </c>
      <c r="S26" s="6">
        <v>0</v>
      </c>
      <c r="T26" s="11">
        <v>0</v>
      </c>
      <c r="U26" s="6">
        <f t="shared" si="15"/>
        <v>0</v>
      </c>
      <c r="V26" s="6">
        <f t="shared" si="1"/>
        <v>0</v>
      </c>
      <c r="W26" s="6">
        <v>0</v>
      </c>
      <c r="X26" s="6">
        <f t="shared" si="16"/>
        <v>0</v>
      </c>
      <c r="Y26" s="6">
        <f t="shared" si="17"/>
        <v>0</v>
      </c>
      <c r="Z26" s="6">
        <f t="shared" si="18"/>
        <v>0</v>
      </c>
      <c r="AA26" s="6">
        <f t="shared" si="19"/>
        <v>0</v>
      </c>
      <c r="AB26" s="6">
        <f t="shared" si="20"/>
        <v>0</v>
      </c>
      <c r="AC26" s="6">
        <v>0</v>
      </c>
      <c r="AD26" s="8"/>
    </row>
    <row r="27" spans="1:30">
      <c r="A27" s="6">
        <v>169018</v>
      </c>
      <c r="B27" s="6" t="s">
        <v>146</v>
      </c>
      <c r="C27" s="6">
        <f t="shared" si="9"/>
        <v>0</v>
      </c>
      <c r="D27" s="6">
        <f t="shared" si="10"/>
        <v>0</v>
      </c>
      <c r="E27" s="6">
        <v>0</v>
      </c>
      <c r="F27" s="6">
        <f t="shared" si="22"/>
        <v>0</v>
      </c>
      <c r="G27" s="6">
        <f t="shared" si="11"/>
        <v>0</v>
      </c>
      <c r="H27" s="6">
        <v>0</v>
      </c>
      <c r="I27" s="6">
        <v>0</v>
      </c>
      <c r="J27" s="6">
        <v>0</v>
      </c>
      <c r="K27" s="6">
        <v>0</v>
      </c>
      <c r="L27" s="11">
        <f t="shared" si="12"/>
        <v>0</v>
      </c>
      <c r="M27" s="6">
        <f t="shared" si="13"/>
        <v>0</v>
      </c>
      <c r="N27" s="6">
        <v>0</v>
      </c>
      <c r="O27" s="6">
        <f>P27+Q27</f>
        <v>0</v>
      </c>
      <c r="P27" s="6">
        <f t="shared" si="14"/>
        <v>0</v>
      </c>
      <c r="Q27" s="6">
        <v>0</v>
      </c>
      <c r="R27" s="6">
        <v>0</v>
      </c>
      <c r="S27" s="6">
        <v>0</v>
      </c>
      <c r="T27" s="11">
        <v>0</v>
      </c>
      <c r="U27" s="6">
        <f t="shared" si="15"/>
        <v>0</v>
      </c>
      <c r="V27" s="6">
        <f t="shared" si="1"/>
        <v>0</v>
      </c>
      <c r="W27" s="6">
        <v>0</v>
      </c>
      <c r="X27" s="6">
        <f t="shared" si="16"/>
        <v>0</v>
      </c>
      <c r="Y27" s="6">
        <f t="shared" si="17"/>
        <v>0</v>
      </c>
      <c r="Z27" s="6">
        <f t="shared" si="18"/>
        <v>0</v>
      </c>
      <c r="AA27" s="6">
        <f t="shared" si="19"/>
        <v>0</v>
      </c>
      <c r="AB27" s="6">
        <f t="shared" si="20"/>
        <v>0</v>
      </c>
      <c r="AC27" s="6">
        <v>0</v>
      </c>
      <c r="AD27" s="8"/>
    </row>
    <row r="28" spans="1:30">
      <c r="A28" s="6">
        <v>169019</v>
      </c>
      <c r="B28" s="6" t="s">
        <v>147</v>
      </c>
      <c r="C28" s="6">
        <f t="shared" si="9"/>
        <v>0</v>
      </c>
      <c r="D28" s="6">
        <f t="shared" si="10"/>
        <v>0</v>
      </c>
      <c r="E28" s="6">
        <v>0</v>
      </c>
      <c r="F28" s="6">
        <f t="shared" si="22"/>
        <v>0</v>
      </c>
      <c r="G28" s="6">
        <f t="shared" si="11"/>
        <v>0</v>
      </c>
      <c r="H28" s="6">
        <v>0</v>
      </c>
      <c r="I28" s="6">
        <v>0</v>
      </c>
      <c r="J28" s="6">
        <v>0</v>
      </c>
      <c r="K28" s="6">
        <v>0</v>
      </c>
      <c r="L28" s="11">
        <f t="shared" si="12"/>
        <v>0</v>
      </c>
      <c r="M28" s="6">
        <f t="shared" si="13"/>
        <v>0</v>
      </c>
      <c r="N28" s="6">
        <v>0</v>
      </c>
      <c r="O28" s="6">
        <f>P28+Q28</f>
        <v>0</v>
      </c>
      <c r="P28" s="6">
        <f t="shared" si="14"/>
        <v>0</v>
      </c>
      <c r="Q28" s="6">
        <v>0</v>
      </c>
      <c r="R28" s="6">
        <v>0</v>
      </c>
      <c r="S28" s="6">
        <v>0</v>
      </c>
      <c r="T28" s="11">
        <v>0</v>
      </c>
      <c r="U28" s="6">
        <f t="shared" si="15"/>
        <v>0</v>
      </c>
      <c r="V28" s="6">
        <f t="shared" si="1"/>
        <v>0</v>
      </c>
      <c r="W28" s="6">
        <v>0</v>
      </c>
      <c r="X28" s="6">
        <f t="shared" si="16"/>
        <v>0</v>
      </c>
      <c r="Y28" s="6">
        <f t="shared" si="17"/>
        <v>0</v>
      </c>
      <c r="Z28" s="6">
        <f t="shared" si="18"/>
        <v>0</v>
      </c>
      <c r="AA28" s="6">
        <f t="shared" si="19"/>
        <v>0</v>
      </c>
      <c r="AB28" s="6">
        <f t="shared" si="20"/>
        <v>0</v>
      </c>
      <c r="AC28" s="6">
        <v>0</v>
      </c>
      <c r="AD28" s="8"/>
    </row>
    <row r="29" spans="1:30">
      <c r="A29" s="6">
        <v>169020</v>
      </c>
      <c r="B29" s="6" t="s">
        <v>148</v>
      </c>
      <c r="C29" s="6">
        <f t="shared" si="9"/>
        <v>0.17</v>
      </c>
      <c r="D29" s="6">
        <f t="shared" si="10"/>
        <v>0.17</v>
      </c>
      <c r="E29" s="6">
        <v>0</v>
      </c>
      <c r="F29" s="6">
        <v>0.17</v>
      </c>
      <c r="G29" s="6">
        <f t="shared" si="11"/>
        <v>0</v>
      </c>
      <c r="H29" s="6">
        <v>0</v>
      </c>
      <c r="I29" s="6">
        <v>0</v>
      </c>
      <c r="J29" s="6">
        <v>0</v>
      </c>
      <c r="K29" s="6">
        <v>0</v>
      </c>
      <c r="L29" s="11">
        <f t="shared" si="12"/>
        <v>0</v>
      </c>
      <c r="M29" s="6">
        <v>0</v>
      </c>
      <c r="N29" s="6">
        <v>0</v>
      </c>
      <c r="O29" s="6">
        <v>0</v>
      </c>
      <c r="P29" s="6">
        <f t="shared" si="14"/>
        <v>0</v>
      </c>
      <c r="Q29" s="6">
        <v>0</v>
      </c>
      <c r="R29" s="6">
        <v>0</v>
      </c>
      <c r="S29" s="6">
        <v>0</v>
      </c>
      <c r="T29" s="11">
        <v>0</v>
      </c>
      <c r="U29" s="6">
        <f t="shared" si="15"/>
        <v>-0.17</v>
      </c>
      <c r="V29" s="6">
        <f t="shared" si="1"/>
        <v>-0.17</v>
      </c>
      <c r="W29" s="6">
        <v>0</v>
      </c>
      <c r="X29" s="6">
        <f t="shared" si="16"/>
        <v>-0.17</v>
      </c>
      <c r="Y29" s="6">
        <f t="shared" si="17"/>
        <v>0</v>
      </c>
      <c r="Z29" s="6">
        <f t="shared" si="18"/>
        <v>0</v>
      </c>
      <c r="AA29" s="6">
        <f t="shared" si="19"/>
        <v>0</v>
      </c>
      <c r="AB29" s="6">
        <f t="shared" si="20"/>
        <v>0</v>
      </c>
      <c r="AC29" s="6">
        <v>0</v>
      </c>
      <c r="AD29" s="8"/>
    </row>
    <row r="30" spans="1:30">
      <c r="A30" s="6">
        <v>169021</v>
      </c>
      <c r="B30" s="6" t="s">
        <v>149</v>
      </c>
      <c r="C30" s="6">
        <f t="shared" si="9"/>
        <v>0</v>
      </c>
      <c r="D30" s="6">
        <f t="shared" si="10"/>
        <v>0</v>
      </c>
      <c r="E30" s="6">
        <v>0</v>
      </c>
      <c r="F30" s="6">
        <f t="shared" ref="F30:F34" si="23">G30+H30</f>
        <v>0</v>
      </c>
      <c r="G30" s="6">
        <f t="shared" si="11"/>
        <v>0</v>
      </c>
      <c r="H30" s="6">
        <v>0</v>
      </c>
      <c r="I30" s="6">
        <v>0</v>
      </c>
      <c r="J30" s="6">
        <v>0</v>
      </c>
      <c r="K30" s="6">
        <v>0</v>
      </c>
      <c r="L30" s="11">
        <f t="shared" si="12"/>
        <v>0</v>
      </c>
      <c r="M30" s="6">
        <f t="shared" si="13"/>
        <v>0</v>
      </c>
      <c r="N30" s="6">
        <v>0</v>
      </c>
      <c r="O30" s="6">
        <f>P30+Q30</f>
        <v>0</v>
      </c>
      <c r="P30" s="6">
        <f t="shared" si="14"/>
        <v>0</v>
      </c>
      <c r="Q30" s="6">
        <v>0</v>
      </c>
      <c r="R30" s="6">
        <v>0</v>
      </c>
      <c r="S30" s="6">
        <v>0</v>
      </c>
      <c r="T30" s="11">
        <v>0</v>
      </c>
      <c r="U30" s="6">
        <f t="shared" si="15"/>
        <v>0</v>
      </c>
      <c r="V30" s="6">
        <f t="shared" si="1"/>
        <v>0</v>
      </c>
      <c r="W30" s="6">
        <v>0</v>
      </c>
      <c r="X30" s="6">
        <f t="shared" si="16"/>
        <v>0</v>
      </c>
      <c r="Y30" s="6">
        <f t="shared" si="17"/>
        <v>0</v>
      </c>
      <c r="Z30" s="6">
        <f t="shared" si="18"/>
        <v>0</v>
      </c>
      <c r="AA30" s="6">
        <f t="shared" si="19"/>
        <v>0</v>
      </c>
      <c r="AB30" s="6">
        <f t="shared" si="20"/>
        <v>0</v>
      </c>
      <c r="AC30" s="6">
        <v>0</v>
      </c>
      <c r="AD30" s="8"/>
    </row>
    <row r="31" spans="1:30">
      <c r="A31" s="6">
        <v>169022</v>
      </c>
      <c r="B31" s="6" t="s">
        <v>150</v>
      </c>
      <c r="C31" s="6">
        <f t="shared" si="9"/>
        <v>0.27</v>
      </c>
      <c r="D31" s="6">
        <f t="shared" si="10"/>
        <v>0.27</v>
      </c>
      <c r="E31" s="6">
        <v>0</v>
      </c>
      <c r="F31" s="6">
        <v>0.27</v>
      </c>
      <c r="G31" s="6">
        <f t="shared" si="11"/>
        <v>0</v>
      </c>
      <c r="H31" s="6">
        <v>0</v>
      </c>
      <c r="I31" s="6">
        <v>0</v>
      </c>
      <c r="J31" s="6">
        <v>0</v>
      </c>
      <c r="K31" s="6">
        <v>0</v>
      </c>
      <c r="L31" s="11">
        <v>0</v>
      </c>
      <c r="M31" s="6">
        <v>0</v>
      </c>
      <c r="N31" s="6">
        <v>0</v>
      </c>
      <c r="O31" s="6">
        <v>0</v>
      </c>
      <c r="P31" s="6">
        <f t="shared" si="14"/>
        <v>0</v>
      </c>
      <c r="Q31" s="6">
        <v>0</v>
      </c>
      <c r="R31" s="6">
        <v>0</v>
      </c>
      <c r="S31" s="6">
        <v>0</v>
      </c>
      <c r="T31" s="11">
        <v>0</v>
      </c>
      <c r="U31" s="6">
        <f t="shared" si="15"/>
        <v>-0.27</v>
      </c>
      <c r="V31" s="6">
        <f t="shared" si="1"/>
        <v>-0.27</v>
      </c>
      <c r="W31" s="6">
        <v>0</v>
      </c>
      <c r="X31" s="6">
        <f t="shared" si="16"/>
        <v>-0.27</v>
      </c>
      <c r="Y31" s="6">
        <f t="shared" si="17"/>
        <v>0</v>
      </c>
      <c r="Z31" s="6">
        <f t="shared" si="18"/>
        <v>0</v>
      </c>
      <c r="AA31" s="6">
        <f t="shared" si="19"/>
        <v>0</v>
      </c>
      <c r="AB31" s="6">
        <f t="shared" si="20"/>
        <v>0</v>
      </c>
      <c r="AC31" s="6">
        <v>0</v>
      </c>
      <c r="AD31" s="8"/>
    </row>
    <row r="32" spans="1:30">
      <c r="A32" s="6">
        <v>169023</v>
      </c>
      <c r="B32" s="6" t="s">
        <v>151</v>
      </c>
      <c r="C32" s="6">
        <f t="shared" si="9"/>
        <v>0</v>
      </c>
      <c r="D32" s="6">
        <f t="shared" si="10"/>
        <v>0</v>
      </c>
      <c r="E32" s="6">
        <v>0</v>
      </c>
      <c r="F32" s="6">
        <f t="shared" si="23"/>
        <v>0</v>
      </c>
      <c r="G32" s="6">
        <f t="shared" si="11"/>
        <v>0</v>
      </c>
      <c r="H32" s="6">
        <v>0</v>
      </c>
      <c r="I32" s="6">
        <v>0</v>
      </c>
      <c r="J32" s="6">
        <v>0</v>
      </c>
      <c r="K32" s="6">
        <v>0</v>
      </c>
      <c r="L32" s="11">
        <f t="shared" si="12"/>
        <v>0</v>
      </c>
      <c r="M32" s="6">
        <f t="shared" si="13"/>
        <v>0</v>
      </c>
      <c r="N32" s="6">
        <v>0</v>
      </c>
      <c r="O32" s="6">
        <f>P32+Q32</f>
        <v>0</v>
      </c>
      <c r="P32" s="6">
        <f t="shared" si="14"/>
        <v>0</v>
      </c>
      <c r="Q32" s="6">
        <v>0</v>
      </c>
      <c r="R32" s="6">
        <v>0</v>
      </c>
      <c r="S32" s="6">
        <v>0</v>
      </c>
      <c r="T32" s="11">
        <v>0</v>
      </c>
      <c r="U32" s="6">
        <f t="shared" si="15"/>
        <v>0</v>
      </c>
      <c r="V32" s="6">
        <f t="shared" si="1"/>
        <v>0</v>
      </c>
      <c r="W32" s="6">
        <v>0</v>
      </c>
      <c r="X32" s="6">
        <f t="shared" si="16"/>
        <v>0</v>
      </c>
      <c r="Y32" s="6">
        <f t="shared" si="17"/>
        <v>0</v>
      </c>
      <c r="Z32" s="6">
        <f t="shared" si="18"/>
        <v>0</v>
      </c>
      <c r="AA32" s="6">
        <f t="shared" si="19"/>
        <v>0</v>
      </c>
      <c r="AB32" s="6">
        <f t="shared" si="20"/>
        <v>0</v>
      </c>
      <c r="AC32" s="6">
        <v>0</v>
      </c>
      <c r="AD32" s="8"/>
    </row>
    <row r="33" spans="1:30">
      <c r="A33" s="6">
        <v>169024</v>
      </c>
      <c r="B33" s="6" t="s">
        <v>152</v>
      </c>
      <c r="C33" s="6">
        <f t="shared" si="9"/>
        <v>0</v>
      </c>
      <c r="D33" s="6">
        <f t="shared" si="10"/>
        <v>0</v>
      </c>
      <c r="E33" s="6">
        <v>0</v>
      </c>
      <c r="F33" s="6">
        <f t="shared" si="23"/>
        <v>0</v>
      </c>
      <c r="G33" s="6">
        <f t="shared" si="11"/>
        <v>0</v>
      </c>
      <c r="H33" s="6">
        <v>0</v>
      </c>
      <c r="I33" s="6">
        <v>0</v>
      </c>
      <c r="J33" s="6">
        <v>0</v>
      </c>
      <c r="K33" s="6">
        <v>0</v>
      </c>
      <c r="L33" s="11">
        <f t="shared" si="12"/>
        <v>0</v>
      </c>
      <c r="M33" s="6">
        <f t="shared" si="13"/>
        <v>0</v>
      </c>
      <c r="N33" s="6">
        <v>0</v>
      </c>
      <c r="O33" s="6">
        <f>P33+Q33</f>
        <v>0</v>
      </c>
      <c r="P33" s="6">
        <f t="shared" si="14"/>
        <v>0</v>
      </c>
      <c r="Q33" s="6">
        <v>0</v>
      </c>
      <c r="R33" s="6">
        <v>0</v>
      </c>
      <c r="S33" s="6">
        <v>0</v>
      </c>
      <c r="T33" s="11">
        <v>0</v>
      </c>
      <c r="U33" s="6">
        <f t="shared" si="15"/>
        <v>0</v>
      </c>
      <c r="V33" s="6">
        <f t="shared" si="1"/>
        <v>0</v>
      </c>
      <c r="W33" s="6">
        <v>0</v>
      </c>
      <c r="X33" s="6">
        <f t="shared" si="16"/>
        <v>0</v>
      </c>
      <c r="Y33" s="6">
        <f t="shared" si="17"/>
        <v>0</v>
      </c>
      <c r="Z33" s="6">
        <f t="shared" si="18"/>
        <v>0</v>
      </c>
      <c r="AA33" s="6">
        <f t="shared" si="19"/>
        <v>0</v>
      </c>
      <c r="AB33" s="6">
        <f t="shared" si="20"/>
        <v>0</v>
      </c>
      <c r="AC33" s="6">
        <v>0</v>
      </c>
      <c r="AD33" s="8"/>
    </row>
    <row r="34" spans="1:30">
      <c r="A34" s="6">
        <v>169025</v>
      </c>
      <c r="B34" s="6" t="s">
        <v>153</v>
      </c>
      <c r="C34" s="6">
        <f t="shared" si="9"/>
        <v>0</v>
      </c>
      <c r="D34" s="6">
        <f t="shared" si="10"/>
        <v>0</v>
      </c>
      <c r="E34" s="6">
        <v>0</v>
      </c>
      <c r="F34" s="6">
        <f t="shared" si="23"/>
        <v>0</v>
      </c>
      <c r="G34" s="6">
        <f t="shared" si="11"/>
        <v>0</v>
      </c>
      <c r="H34" s="6">
        <v>0</v>
      </c>
      <c r="I34" s="6">
        <v>0</v>
      </c>
      <c r="J34" s="6">
        <v>0</v>
      </c>
      <c r="K34" s="6">
        <v>0</v>
      </c>
      <c r="L34" s="11">
        <f t="shared" si="12"/>
        <v>0</v>
      </c>
      <c r="M34" s="6">
        <f t="shared" si="13"/>
        <v>0</v>
      </c>
      <c r="N34" s="6">
        <v>0</v>
      </c>
      <c r="O34" s="6">
        <f>P34+Q34</f>
        <v>0</v>
      </c>
      <c r="P34" s="6">
        <f t="shared" si="14"/>
        <v>0</v>
      </c>
      <c r="Q34" s="6">
        <v>0</v>
      </c>
      <c r="R34" s="6">
        <v>0</v>
      </c>
      <c r="S34" s="6">
        <v>0</v>
      </c>
      <c r="T34" s="11">
        <v>0</v>
      </c>
      <c r="U34" s="6">
        <f t="shared" si="15"/>
        <v>0</v>
      </c>
      <c r="V34" s="6">
        <f t="shared" si="1"/>
        <v>0</v>
      </c>
      <c r="W34" s="6">
        <v>0</v>
      </c>
      <c r="X34" s="6">
        <f t="shared" si="16"/>
        <v>0</v>
      </c>
      <c r="Y34" s="6">
        <f t="shared" si="17"/>
        <v>0</v>
      </c>
      <c r="Z34" s="6">
        <f t="shared" si="18"/>
        <v>0</v>
      </c>
      <c r="AA34" s="6">
        <f t="shared" si="19"/>
        <v>0</v>
      </c>
      <c r="AB34" s="6">
        <f t="shared" si="20"/>
        <v>0</v>
      </c>
      <c r="AC34" s="6">
        <v>0</v>
      </c>
      <c r="AD34" s="8"/>
    </row>
    <row r="35" spans="1:30">
      <c r="A35" s="6">
        <v>169026</v>
      </c>
      <c r="B35" s="6" t="s">
        <v>154</v>
      </c>
      <c r="C35" s="6">
        <f t="shared" si="9"/>
        <v>0.4</v>
      </c>
      <c r="D35" s="6">
        <f t="shared" si="10"/>
        <v>0.4</v>
      </c>
      <c r="E35" s="6">
        <v>0</v>
      </c>
      <c r="F35" s="6">
        <v>0.4</v>
      </c>
      <c r="G35" s="6">
        <f t="shared" si="11"/>
        <v>0</v>
      </c>
      <c r="H35" s="6">
        <v>0</v>
      </c>
      <c r="I35" s="6">
        <v>0</v>
      </c>
      <c r="J35" s="6">
        <v>0</v>
      </c>
      <c r="K35" s="6">
        <v>0</v>
      </c>
      <c r="L35" s="11">
        <f t="shared" si="12"/>
        <v>0</v>
      </c>
      <c r="M35" s="6">
        <v>0</v>
      </c>
      <c r="N35" s="6">
        <v>0</v>
      </c>
      <c r="O35" s="6">
        <v>0</v>
      </c>
      <c r="P35" s="6">
        <f t="shared" si="14"/>
        <v>0</v>
      </c>
      <c r="Q35" s="6">
        <v>0</v>
      </c>
      <c r="R35" s="6">
        <v>0</v>
      </c>
      <c r="S35" s="6">
        <v>0</v>
      </c>
      <c r="T35" s="11">
        <v>0</v>
      </c>
      <c r="U35" s="6">
        <f t="shared" si="15"/>
        <v>-0.4</v>
      </c>
      <c r="V35" s="6">
        <f t="shared" si="1"/>
        <v>-0.4</v>
      </c>
      <c r="W35" s="6">
        <v>0</v>
      </c>
      <c r="X35" s="6">
        <f t="shared" si="16"/>
        <v>-0.4</v>
      </c>
      <c r="Y35" s="6">
        <f t="shared" si="17"/>
        <v>0</v>
      </c>
      <c r="Z35" s="6">
        <f t="shared" si="18"/>
        <v>0</v>
      </c>
      <c r="AA35" s="6">
        <f t="shared" si="19"/>
        <v>0</v>
      </c>
      <c r="AB35" s="6">
        <f t="shared" si="20"/>
        <v>0</v>
      </c>
      <c r="AC35" s="6">
        <v>0</v>
      </c>
      <c r="AD35" s="8"/>
    </row>
    <row r="36" spans="1:30">
      <c r="A36" s="6">
        <v>169027</v>
      </c>
      <c r="B36" s="6" t="s">
        <v>155</v>
      </c>
      <c r="C36" s="6">
        <f t="shared" si="9"/>
        <v>0</v>
      </c>
      <c r="D36" s="6">
        <f t="shared" si="10"/>
        <v>0</v>
      </c>
      <c r="E36" s="6">
        <v>0</v>
      </c>
      <c r="F36" s="6">
        <v>0</v>
      </c>
      <c r="G36" s="6">
        <f t="shared" si="11"/>
        <v>0</v>
      </c>
      <c r="H36" s="6">
        <v>0</v>
      </c>
      <c r="I36" s="6">
        <v>0</v>
      </c>
      <c r="J36" s="6">
        <v>0</v>
      </c>
      <c r="K36" s="6">
        <v>0</v>
      </c>
      <c r="L36" s="11">
        <f t="shared" si="12"/>
        <v>0</v>
      </c>
      <c r="M36" s="6">
        <f t="shared" si="13"/>
        <v>0</v>
      </c>
      <c r="N36" s="6">
        <v>0</v>
      </c>
      <c r="O36" s="6">
        <v>0</v>
      </c>
      <c r="P36" s="6">
        <f t="shared" si="14"/>
        <v>0</v>
      </c>
      <c r="Q36" s="6">
        <v>0</v>
      </c>
      <c r="R36" s="6">
        <v>0</v>
      </c>
      <c r="S36" s="6">
        <v>0</v>
      </c>
      <c r="T36" s="11">
        <v>0</v>
      </c>
      <c r="U36" s="6">
        <f t="shared" si="15"/>
        <v>0</v>
      </c>
      <c r="V36" s="6">
        <f t="shared" si="1"/>
        <v>0</v>
      </c>
      <c r="W36" s="6">
        <v>0</v>
      </c>
      <c r="X36" s="6">
        <f t="shared" si="16"/>
        <v>0</v>
      </c>
      <c r="Y36" s="6">
        <f t="shared" si="17"/>
        <v>0</v>
      </c>
      <c r="Z36" s="6">
        <f t="shared" si="18"/>
        <v>0</v>
      </c>
      <c r="AA36" s="6">
        <f t="shared" si="19"/>
        <v>0</v>
      </c>
      <c r="AB36" s="6">
        <f t="shared" si="20"/>
        <v>0</v>
      </c>
      <c r="AC36" s="6">
        <v>0</v>
      </c>
      <c r="AD36" s="8"/>
    </row>
    <row r="37" spans="1:30">
      <c r="A37" s="6">
        <v>169028</v>
      </c>
      <c r="B37" s="6" t="s">
        <v>156</v>
      </c>
      <c r="C37" s="6">
        <f t="shared" si="9"/>
        <v>0</v>
      </c>
      <c r="D37" s="6">
        <f t="shared" si="10"/>
        <v>0</v>
      </c>
      <c r="E37" s="6">
        <v>0</v>
      </c>
      <c r="F37" s="6">
        <v>0</v>
      </c>
      <c r="G37" s="6">
        <f t="shared" si="11"/>
        <v>0</v>
      </c>
      <c r="H37" s="6">
        <v>0</v>
      </c>
      <c r="I37" s="6">
        <v>0</v>
      </c>
      <c r="J37" s="6">
        <v>0</v>
      </c>
      <c r="K37" s="6">
        <v>0</v>
      </c>
      <c r="L37" s="11">
        <f t="shared" si="12"/>
        <v>0</v>
      </c>
      <c r="M37" s="6">
        <f t="shared" si="13"/>
        <v>0</v>
      </c>
      <c r="N37" s="6">
        <v>0</v>
      </c>
      <c r="O37" s="6">
        <v>0</v>
      </c>
      <c r="P37" s="6">
        <f t="shared" si="14"/>
        <v>0</v>
      </c>
      <c r="Q37" s="6">
        <v>0</v>
      </c>
      <c r="R37" s="6">
        <v>0</v>
      </c>
      <c r="S37" s="6">
        <v>0</v>
      </c>
      <c r="T37" s="11">
        <v>0</v>
      </c>
      <c r="U37" s="6">
        <f t="shared" si="15"/>
        <v>0</v>
      </c>
      <c r="V37" s="6">
        <f t="shared" si="1"/>
        <v>0</v>
      </c>
      <c r="W37" s="6">
        <v>0</v>
      </c>
      <c r="X37" s="6">
        <f t="shared" si="16"/>
        <v>0</v>
      </c>
      <c r="Y37" s="6">
        <f t="shared" si="17"/>
        <v>0</v>
      </c>
      <c r="Z37" s="6">
        <f t="shared" si="18"/>
        <v>0</v>
      </c>
      <c r="AA37" s="6">
        <f t="shared" si="19"/>
        <v>0</v>
      </c>
      <c r="AB37" s="6">
        <f t="shared" si="20"/>
        <v>0</v>
      </c>
      <c r="AC37" s="6">
        <v>0</v>
      </c>
      <c r="AD37" s="8"/>
    </row>
    <row r="38" spans="1:30">
      <c r="A38" s="6">
        <v>169029</v>
      </c>
      <c r="B38" s="6" t="s">
        <v>157</v>
      </c>
      <c r="C38" s="6">
        <f t="shared" si="9"/>
        <v>0</v>
      </c>
      <c r="D38" s="6">
        <f t="shared" si="10"/>
        <v>0</v>
      </c>
      <c r="E38" s="6">
        <v>0</v>
      </c>
      <c r="F38" s="6">
        <v>0</v>
      </c>
      <c r="G38" s="6">
        <f t="shared" si="11"/>
        <v>0</v>
      </c>
      <c r="H38" s="6">
        <v>0</v>
      </c>
      <c r="I38" s="6">
        <v>0</v>
      </c>
      <c r="J38" s="6">
        <v>0</v>
      </c>
      <c r="K38" s="6">
        <v>0</v>
      </c>
      <c r="L38" s="11">
        <f t="shared" si="12"/>
        <v>0</v>
      </c>
      <c r="M38" s="6">
        <f t="shared" si="13"/>
        <v>0</v>
      </c>
      <c r="N38" s="6">
        <v>0</v>
      </c>
      <c r="O38" s="6">
        <v>0</v>
      </c>
      <c r="P38" s="6">
        <f t="shared" si="14"/>
        <v>0</v>
      </c>
      <c r="Q38" s="6">
        <v>0</v>
      </c>
      <c r="R38" s="6">
        <v>0</v>
      </c>
      <c r="S38" s="6">
        <v>0</v>
      </c>
      <c r="T38" s="11">
        <v>0</v>
      </c>
      <c r="U38" s="6">
        <f t="shared" si="15"/>
        <v>0</v>
      </c>
      <c r="V38" s="6">
        <f t="shared" si="1"/>
        <v>0</v>
      </c>
      <c r="W38" s="6">
        <v>0</v>
      </c>
      <c r="X38" s="6">
        <f t="shared" si="16"/>
        <v>0</v>
      </c>
      <c r="Y38" s="6">
        <f t="shared" si="17"/>
        <v>0</v>
      </c>
      <c r="Z38" s="6">
        <f t="shared" si="18"/>
        <v>0</v>
      </c>
      <c r="AA38" s="6">
        <f t="shared" si="19"/>
        <v>0</v>
      </c>
      <c r="AB38" s="6">
        <f t="shared" si="20"/>
        <v>0</v>
      </c>
      <c r="AC38" s="6">
        <v>0</v>
      </c>
      <c r="AD38" s="8"/>
    </row>
    <row r="39" spans="1:30">
      <c r="A39" s="6">
        <v>169030</v>
      </c>
      <c r="B39" s="6" t="s">
        <v>158</v>
      </c>
      <c r="C39" s="6">
        <f t="shared" si="9"/>
        <v>0</v>
      </c>
      <c r="D39" s="6">
        <f t="shared" si="10"/>
        <v>0</v>
      </c>
      <c r="E39" s="6">
        <v>0</v>
      </c>
      <c r="F39" s="6">
        <v>0</v>
      </c>
      <c r="G39" s="6">
        <f t="shared" si="11"/>
        <v>0</v>
      </c>
      <c r="H39" s="6">
        <v>0</v>
      </c>
      <c r="I39" s="6">
        <v>0</v>
      </c>
      <c r="J39" s="6">
        <v>0</v>
      </c>
      <c r="K39" s="6">
        <v>0</v>
      </c>
      <c r="L39" s="11">
        <f t="shared" si="12"/>
        <v>0</v>
      </c>
      <c r="M39" s="6">
        <f t="shared" si="13"/>
        <v>0</v>
      </c>
      <c r="N39" s="6">
        <v>0</v>
      </c>
      <c r="O39" s="6">
        <v>0</v>
      </c>
      <c r="P39" s="6">
        <f t="shared" si="14"/>
        <v>0</v>
      </c>
      <c r="Q39" s="6">
        <v>0</v>
      </c>
      <c r="R39" s="6">
        <v>0</v>
      </c>
      <c r="S39" s="6">
        <v>0</v>
      </c>
      <c r="T39" s="11">
        <v>0</v>
      </c>
      <c r="U39" s="6">
        <f t="shared" si="15"/>
        <v>0</v>
      </c>
      <c r="V39" s="6">
        <f t="shared" si="1"/>
        <v>0</v>
      </c>
      <c r="W39" s="6">
        <v>0</v>
      </c>
      <c r="X39" s="6">
        <f t="shared" si="16"/>
        <v>0</v>
      </c>
      <c r="Y39" s="6">
        <f t="shared" si="17"/>
        <v>0</v>
      </c>
      <c r="Z39" s="6">
        <f t="shared" si="18"/>
        <v>0</v>
      </c>
      <c r="AA39" s="6">
        <f t="shared" si="19"/>
        <v>0</v>
      </c>
      <c r="AB39" s="6">
        <f t="shared" si="20"/>
        <v>0</v>
      </c>
      <c r="AC39" s="6">
        <v>0</v>
      </c>
      <c r="AD39" s="8"/>
    </row>
    <row r="40" spans="1:30">
      <c r="A40" s="6">
        <v>169031</v>
      </c>
      <c r="B40" s="6" t="s">
        <v>159</v>
      </c>
      <c r="C40" s="6">
        <f t="shared" si="9"/>
        <v>0</v>
      </c>
      <c r="D40" s="6">
        <f t="shared" si="10"/>
        <v>0</v>
      </c>
      <c r="E40" s="6">
        <v>0</v>
      </c>
      <c r="F40" s="6">
        <v>0</v>
      </c>
      <c r="G40" s="6">
        <f t="shared" si="11"/>
        <v>0</v>
      </c>
      <c r="H40" s="6">
        <v>0</v>
      </c>
      <c r="I40" s="6">
        <v>0</v>
      </c>
      <c r="J40" s="6">
        <v>0</v>
      </c>
      <c r="K40" s="6">
        <v>0</v>
      </c>
      <c r="L40" s="11">
        <f t="shared" si="12"/>
        <v>0</v>
      </c>
      <c r="M40" s="6">
        <f t="shared" si="13"/>
        <v>0</v>
      </c>
      <c r="N40" s="6">
        <v>0</v>
      </c>
      <c r="O40" s="6">
        <v>0</v>
      </c>
      <c r="P40" s="6">
        <f t="shared" si="14"/>
        <v>0</v>
      </c>
      <c r="Q40" s="6">
        <v>0</v>
      </c>
      <c r="R40" s="6">
        <v>0</v>
      </c>
      <c r="S40" s="6">
        <v>0</v>
      </c>
      <c r="T40" s="11">
        <v>0</v>
      </c>
      <c r="U40" s="6">
        <f t="shared" si="15"/>
        <v>0</v>
      </c>
      <c r="V40" s="6">
        <f t="shared" si="1"/>
        <v>0</v>
      </c>
      <c r="W40" s="6">
        <v>0</v>
      </c>
      <c r="X40" s="6">
        <f t="shared" si="16"/>
        <v>0</v>
      </c>
      <c r="Y40" s="6">
        <f t="shared" si="17"/>
        <v>0</v>
      </c>
      <c r="Z40" s="6">
        <f t="shared" si="18"/>
        <v>0</v>
      </c>
      <c r="AA40" s="6">
        <f t="shared" si="19"/>
        <v>0</v>
      </c>
      <c r="AB40" s="6">
        <f t="shared" si="20"/>
        <v>0</v>
      </c>
      <c r="AC40" s="6">
        <v>0</v>
      </c>
      <c r="AD40" s="8"/>
    </row>
    <row r="41" spans="1:30">
      <c r="A41" s="6">
        <v>169032</v>
      </c>
      <c r="B41" s="6" t="s">
        <v>160</v>
      </c>
      <c r="C41" s="6">
        <f t="shared" si="9"/>
        <v>0</v>
      </c>
      <c r="D41" s="6">
        <f t="shared" si="10"/>
        <v>0</v>
      </c>
      <c r="E41" s="6">
        <v>0</v>
      </c>
      <c r="F41" s="6">
        <v>0</v>
      </c>
      <c r="G41" s="6">
        <f t="shared" si="11"/>
        <v>0</v>
      </c>
      <c r="H41" s="6">
        <v>0</v>
      </c>
      <c r="I41" s="6">
        <v>0</v>
      </c>
      <c r="J41" s="6">
        <v>0</v>
      </c>
      <c r="K41" s="6">
        <v>0</v>
      </c>
      <c r="L41" s="11">
        <f t="shared" si="12"/>
        <v>0</v>
      </c>
      <c r="M41" s="6">
        <f t="shared" si="13"/>
        <v>0</v>
      </c>
      <c r="N41" s="6">
        <v>0</v>
      </c>
      <c r="O41" s="6">
        <v>0</v>
      </c>
      <c r="P41" s="6">
        <f t="shared" si="14"/>
        <v>0</v>
      </c>
      <c r="Q41" s="6">
        <v>0</v>
      </c>
      <c r="R41" s="6">
        <v>0</v>
      </c>
      <c r="S41" s="6">
        <v>0</v>
      </c>
      <c r="T41" s="11">
        <v>0</v>
      </c>
      <c r="U41" s="6">
        <f t="shared" si="15"/>
        <v>0</v>
      </c>
      <c r="V41" s="6">
        <f t="shared" si="1"/>
        <v>0</v>
      </c>
      <c r="W41" s="6">
        <v>0</v>
      </c>
      <c r="X41" s="6">
        <f t="shared" si="16"/>
        <v>0</v>
      </c>
      <c r="Y41" s="6">
        <f t="shared" si="17"/>
        <v>0</v>
      </c>
      <c r="Z41" s="6">
        <f t="shared" si="18"/>
        <v>0</v>
      </c>
      <c r="AA41" s="6">
        <f t="shared" si="19"/>
        <v>0</v>
      </c>
      <c r="AB41" s="6">
        <f t="shared" si="20"/>
        <v>0</v>
      </c>
      <c r="AC41" s="6">
        <v>0</v>
      </c>
      <c r="AD41" s="8"/>
    </row>
    <row r="42" spans="1:30">
      <c r="A42" s="6">
        <v>169033</v>
      </c>
      <c r="B42" s="6" t="s">
        <v>161</v>
      </c>
      <c r="C42" s="6">
        <f t="shared" si="9"/>
        <v>0.2</v>
      </c>
      <c r="D42" s="6">
        <f t="shared" si="10"/>
        <v>0.2</v>
      </c>
      <c r="E42" s="6">
        <v>0</v>
      </c>
      <c r="F42" s="6">
        <v>0</v>
      </c>
      <c r="G42" s="6">
        <f t="shared" si="11"/>
        <v>0.2</v>
      </c>
      <c r="H42" s="6">
        <v>0</v>
      </c>
      <c r="I42" s="6">
        <v>0.2</v>
      </c>
      <c r="J42" s="6">
        <v>0</v>
      </c>
      <c r="K42" s="6">
        <v>0</v>
      </c>
      <c r="L42" s="11">
        <f t="shared" si="12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11">
        <v>0</v>
      </c>
      <c r="U42" s="6">
        <f t="shared" si="15"/>
        <v>-0.2</v>
      </c>
      <c r="V42" s="6">
        <f t="shared" si="1"/>
        <v>-0.2</v>
      </c>
      <c r="W42" s="6">
        <v>0</v>
      </c>
      <c r="X42" s="6">
        <f t="shared" si="16"/>
        <v>0</v>
      </c>
      <c r="Y42" s="6">
        <f t="shared" si="17"/>
        <v>-0.2</v>
      </c>
      <c r="Z42" s="6">
        <f t="shared" si="18"/>
        <v>0</v>
      </c>
      <c r="AA42" s="6">
        <f t="shared" si="19"/>
        <v>-0.2</v>
      </c>
      <c r="AB42" s="6">
        <f t="shared" si="20"/>
        <v>0</v>
      </c>
      <c r="AC42" s="6">
        <v>0</v>
      </c>
      <c r="AD42" s="8"/>
    </row>
    <row r="43" spans="1:30">
      <c r="A43" s="6">
        <v>169034</v>
      </c>
      <c r="B43" s="6" t="s">
        <v>162</v>
      </c>
      <c r="C43" s="6">
        <f t="shared" si="9"/>
        <v>0</v>
      </c>
      <c r="D43" s="6">
        <f t="shared" si="10"/>
        <v>0</v>
      </c>
      <c r="E43" s="6">
        <v>0</v>
      </c>
      <c r="F43" s="6">
        <v>0</v>
      </c>
      <c r="G43" s="6">
        <f t="shared" si="11"/>
        <v>0</v>
      </c>
      <c r="H43" s="6">
        <v>0</v>
      </c>
      <c r="I43" s="6">
        <v>0</v>
      </c>
      <c r="J43" s="6">
        <v>0</v>
      </c>
      <c r="K43" s="6">
        <v>0</v>
      </c>
      <c r="L43" s="11">
        <f t="shared" si="12"/>
        <v>0</v>
      </c>
      <c r="M43" s="6">
        <f t="shared" si="13"/>
        <v>0</v>
      </c>
      <c r="N43" s="6">
        <v>0</v>
      </c>
      <c r="O43" s="6">
        <v>0</v>
      </c>
      <c r="P43" s="6">
        <f t="shared" si="14"/>
        <v>0</v>
      </c>
      <c r="Q43" s="6">
        <v>0</v>
      </c>
      <c r="R43" s="6">
        <v>0</v>
      </c>
      <c r="S43" s="6">
        <v>0</v>
      </c>
      <c r="T43" s="11">
        <v>0</v>
      </c>
      <c r="U43" s="6">
        <f t="shared" si="15"/>
        <v>0</v>
      </c>
      <c r="V43" s="6">
        <f t="shared" si="1"/>
        <v>0</v>
      </c>
      <c r="W43" s="6">
        <v>0</v>
      </c>
      <c r="X43" s="6">
        <f t="shared" si="16"/>
        <v>0</v>
      </c>
      <c r="Y43" s="6">
        <f t="shared" si="17"/>
        <v>0</v>
      </c>
      <c r="Z43" s="6">
        <f t="shared" si="18"/>
        <v>0</v>
      </c>
      <c r="AA43" s="6">
        <f t="shared" si="19"/>
        <v>0</v>
      </c>
      <c r="AB43" s="6">
        <f t="shared" si="20"/>
        <v>0</v>
      </c>
      <c r="AC43" s="6">
        <v>0</v>
      </c>
      <c r="AD43" s="8"/>
    </row>
    <row r="44" spans="1:30">
      <c r="A44" s="8"/>
      <c r="B44" s="8"/>
      <c r="C44" s="8"/>
      <c r="D44" s="8"/>
      <c r="E44" s="9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3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3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3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3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3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3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3"/>
      <c r="U50" s="8"/>
      <c r="V50" s="8"/>
      <c r="W50" s="8"/>
      <c r="X50" s="8"/>
      <c r="Y50" s="8"/>
      <c r="Z50" s="8"/>
      <c r="AA50" s="8"/>
      <c r="AB50" s="8"/>
      <c r="AC50" s="8"/>
      <c r="AD50" s="8"/>
    </row>
  </sheetData>
  <sortState ref="A10:AC43">
    <sortCondition ref="A10"/>
  </sortState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ageMargins left="0.409027777777778" right="0.309027777777778" top="0.747916666666667" bottom="0.747916666666667" header="0.313888888888889" footer="0.313888888888889"/>
  <pageSetup paperSize="9" orientation="landscape" horizontalDpi="200" verticalDpi="300"/>
  <headerFooter/>
  <ignoredErrors>
    <ignoredError sqref="N9 Q9 T9 W9:AC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B14" sqref="B14"/>
    </sheetView>
  </sheetViews>
  <sheetFormatPr defaultColWidth="9" defaultRowHeight="13.5" outlineLevelCol="4"/>
  <cols>
    <col min="2" max="2" width="72.5" customWidth="1"/>
    <col min="3" max="3" width="13.875" customWidth="1"/>
    <col min="4" max="4" width="38.25" customWidth="1"/>
  </cols>
  <sheetData>
    <row r="1" ht="26.25" customHeight="1" spans="1:5">
      <c r="A1" s="3" t="s">
        <v>5</v>
      </c>
      <c r="B1" s="3"/>
      <c r="C1" s="3"/>
      <c r="D1" s="3"/>
      <c r="E1" s="44"/>
    </row>
    <row r="2" ht="32.25" customHeight="1" spans="1:5">
      <c r="A2" s="23" t="s">
        <v>6</v>
      </c>
      <c r="B2" s="23" t="s">
        <v>7</v>
      </c>
      <c r="C2" s="20" t="s">
        <v>8</v>
      </c>
      <c r="D2" s="45" t="s">
        <v>9</v>
      </c>
      <c r="E2" s="44"/>
    </row>
    <row r="3" ht="24.95" customHeight="1" spans="1:4">
      <c r="A3" s="20" t="s">
        <v>10</v>
      </c>
      <c r="B3" s="17" t="s">
        <v>11</v>
      </c>
      <c r="C3" s="20" t="s">
        <v>12</v>
      </c>
      <c r="D3" s="46"/>
    </row>
    <row r="4" ht="24.95" customHeight="1" spans="1:4">
      <c r="A4" s="20" t="s">
        <v>13</v>
      </c>
      <c r="B4" s="17" t="s">
        <v>14</v>
      </c>
      <c r="C4" s="20" t="s">
        <v>12</v>
      </c>
      <c r="D4" s="46"/>
    </row>
    <row r="5" ht="24.95" customHeight="1" spans="1:4">
      <c r="A5" s="20" t="s">
        <v>15</v>
      </c>
      <c r="B5" s="17" t="s">
        <v>16</v>
      </c>
      <c r="C5" s="20" t="s">
        <v>12</v>
      </c>
      <c r="D5" s="46"/>
    </row>
    <row r="6" ht="24.95" customHeight="1" spans="1:4">
      <c r="A6" s="20" t="s">
        <v>17</v>
      </c>
      <c r="B6" s="17" t="s">
        <v>18</v>
      </c>
      <c r="C6" s="20" t="s">
        <v>12</v>
      </c>
      <c r="D6" s="46"/>
    </row>
    <row r="7" ht="24.95" customHeight="1" spans="1:4">
      <c r="A7" s="20" t="s">
        <v>19</v>
      </c>
      <c r="B7" s="17" t="s">
        <v>20</v>
      </c>
      <c r="C7" s="20" t="s">
        <v>12</v>
      </c>
      <c r="D7" s="46"/>
    </row>
    <row r="8" ht="24.95" customHeight="1" spans="1:4">
      <c r="A8" s="20" t="s">
        <v>21</v>
      </c>
      <c r="B8" s="17" t="s">
        <v>22</v>
      </c>
      <c r="C8" s="20" t="s">
        <v>12</v>
      </c>
      <c r="D8" s="46"/>
    </row>
    <row r="9" ht="24.95" customHeight="1" spans="1:4">
      <c r="A9" s="20" t="s">
        <v>23</v>
      </c>
      <c r="B9" s="17" t="s">
        <v>24</v>
      </c>
      <c r="C9" s="20" t="s">
        <v>12</v>
      </c>
      <c r="D9" s="46"/>
    </row>
    <row r="10" ht="24.95" customHeight="1" spans="1:4">
      <c r="A10" s="20" t="s">
        <v>25</v>
      </c>
      <c r="B10" s="17" t="s">
        <v>26</v>
      </c>
      <c r="C10" s="20" t="s">
        <v>12</v>
      </c>
      <c r="D10" s="46"/>
    </row>
    <row r="11" ht="24.95" customHeight="1" spans="1:4">
      <c r="A11" s="20" t="s">
        <v>27</v>
      </c>
      <c r="B11" s="17" t="s">
        <v>28</v>
      </c>
      <c r="C11" s="20" t="s">
        <v>29</v>
      </c>
      <c r="D11" s="46" t="s">
        <v>30</v>
      </c>
    </row>
    <row r="12" ht="24.95" customHeight="1" spans="1:4">
      <c r="A12" s="20" t="s">
        <v>31</v>
      </c>
      <c r="B12" s="17" t="s">
        <v>32</v>
      </c>
      <c r="C12" s="20" t="s">
        <v>12</v>
      </c>
      <c r="D12" s="46"/>
    </row>
    <row r="13" ht="24.95" customHeight="1" spans="1:4">
      <c r="A13" s="20" t="s">
        <v>33</v>
      </c>
      <c r="B13" s="17" t="s">
        <v>34</v>
      </c>
      <c r="C13" s="20" t="s">
        <v>29</v>
      </c>
      <c r="D13" s="46" t="s">
        <v>35</v>
      </c>
    </row>
    <row r="14" ht="24.95" customHeight="1" spans="1:4">
      <c r="A14" s="20" t="s">
        <v>36</v>
      </c>
      <c r="B14" s="17" t="s">
        <v>37</v>
      </c>
      <c r="C14" s="20" t="s">
        <v>12</v>
      </c>
      <c r="D14" s="46"/>
    </row>
  </sheetData>
  <mergeCells count="1">
    <mergeCell ref="A1:D1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zoomScale="130" zoomScaleNormal="130" topLeftCell="A4" workbookViewId="0">
      <selection activeCell="C12" sqref="C12"/>
    </sheetView>
  </sheetViews>
  <sheetFormatPr defaultColWidth="9" defaultRowHeight="13.5" outlineLevelCol="5"/>
  <cols>
    <col min="1" max="1" width="27.625" customWidth="1"/>
    <col min="2" max="2" width="6.125" customWidth="1"/>
    <col min="3" max="3" width="20.875" customWidth="1"/>
    <col min="4" max="4" width="6.125" customWidth="1"/>
    <col min="5" max="5" width="22" customWidth="1"/>
    <col min="6" max="6" width="6.125" customWidth="1"/>
  </cols>
  <sheetData>
    <row r="1" spans="1:1">
      <c r="A1" s="2" t="s">
        <v>10</v>
      </c>
    </row>
    <row r="2" ht="20.25" spans="1:6">
      <c r="A2" s="3" t="s">
        <v>11</v>
      </c>
      <c r="B2" s="3"/>
      <c r="C2" s="3"/>
      <c r="D2" s="3"/>
      <c r="E2" s="3"/>
      <c r="F2" s="3"/>
    </row>
    <row r="3" spans="1:6">
      <c r="A3" s="14"/>
      <c r="B3" s="14"/>
      <c r="F3" s="15" t="s">
        <v>38</v>
      </c>
    </row>
    <row r="4" ht="15.95" customHeight="1" spans="1:6">
      <c r="A4" s="25" t="s">
        <v>39</v>
      </c>
      <c r="B4" s="25"/>
      <c r="C4" s="25" t="s">
        <v>40</v>
      </c>
      <c r="D4" s="25"/>
      <c r="E4" s="25"/>
      <c r="F4" s="25"/>
    </row>
    <row r="5" ht="15.95" customHeight="1" spans="1:6">
      <c r="A5" s="25" t="s">
        <v>41</v>
      </c>
      <c r="B5" s="25" t="s">
        <v>42</v>
      </c>
      <c r="C5" s="25" t="s">
        <v>43</v>
      </c>
      <c r="D5" s="25" t="s">
        <v>42</v>
      </c>
      <c r="E5" s="25" t="s">
        <v>44</v>
      </c>
      <c r="F5" s="25" t="s">
        <v>42</v>
      </c>
    </row>
    <row r="6" ht="15.95" customHeight="1" spans="1:6">
      <c r="A6" s="26" t="s">
        <v>45</v>
      </c>
      <c r="B6" s="26">
        <v>7639.87</v>
      </c>
      <c r="C6" s="26" t="s">
        <v>45</v>
      </c>
      <c r="D6" s="26">
        <v>7639.87</v>
      </c>
      <c r="E6" s="26" t="s">
        <v>45</v>
      </c>
      <c r="F6" s="26">
        <v>7639.87</v>
      </c>
    </row>
    <row r="7" ht="15.95" customHeight="1" spans="1:6">
      <c r="A7" s="26" t="s">
        <v>46</v>
      </c>
      <c r="B7" s="26">
        <v>7639.87</v>
      </c>
      <c r="C7" s="26" t="s">
        <v>47</v>
      </c>
      <c r="D7" s="26"/>
      <c r="E7" s="26" t="s">
        <v>48</v>
      </c>
      <c r="F7" s="26">
        <v>6613.87</v>
      </c>
    </row>
    <row r="8" ht="15.95" customHeight="1" spans="1:6">
      <c r="A8" s="26" t="s">
        <v>49</v>
      </c>
      <c r="B8" s="26">
        <v>7639.87</v>
      </c>
      <c r="C8" s="26" t="s">
        <v>50</v>
      </c>
      <c r="D8" s="26"/>
      <c r="E8" s="26" t="s">
        <v>51</v>
      </c>
      <c r="F8" s="26">
        <v>5946.03</v>
      </c>
    </row>
    <row r="9" ht="15.95" customHeight="1" spans="1:6">
      <c r="A9" s="26" t="s">
        <v>52</v>
      </c>
      <c r="B9" s="26"/>
      <c r="C9" s="26" t="s">
        <v>53</v>
      </c>
      <c r="D9" s="26"/>
      <c r="E9" s="26" t="s">
        <v>54</v>
      </c>
      <c r="F9" s="26">
        <v>246</v>
      </c>
    </row>
    <row r="10" ht="15.95" customHeight="1" spans="1:6">
      <c r="A10" s="26" t="s">
        <v>55</v>
      </c>
      <c r="B10" s="26"/>
      <c r="C10" s="26" t="s">
        <v>56</v>
      </c>
      <c r="D10" s="26"/>
      <c r="E10" s="26" t="s">
        <v>57</v>
      </c>
      <c r="F10" s="35">
        <v>421.84</v>
      </c>
    </row>
    <row r="11" ht="15.95" customHeight="1" spans="1:6">
      <c r="A11" s="26" t="s">
        <v>58</v>
      </c>
      <c r="B11" s="26"/>
      <c r="C11" s="26" t="s">
        <v>59</v>
      </c>
      <c r="D11" s="26">
        <v>288.26</v>
      </c>
      <c r="E11" s="26" t="s">
        <v>60</v>
      </c>
      <c r="F11" s="26"/>
    </row>
    <row r="12" ht="15.95" customHeight="1" spans="1:6">
      <c r="A12" s="26" t="s">
        <v>61</v>
      </c>
      <c r="B12" s="26"/>
      <c r="C12" s="26" t="s">
        <v>62</v>
      </c>
      <c r="D12" s="26"/>
      <c r="E12" s="26" t="s">
        <v>63</v>
      </c>
      <c r="F12" s="36">
        <v>1026</v>
      </c>
    </row>
    <row r="13" ht="15.95" customHeight="1" spans="1:6">
      <c r="A13" s="26" t="s">
        <v>64</v>
      </c>
      <c r="B13" s="26"/>
      <c r="C13" s="26" t="s">
        <v>65</v>
      </c>
      <c r="D13" s="26"/>
      <c r="E13" s="26" t="s">
        <v>51</v>
      </c>
      <c r="F13" s="26"/>
    </row>
    <row r="14" ht="15.95" customHeight="1" spans="1:6">
      <c r="A14" s="26" t="s">
        <v>66</v>
      </c>
      <c r="B14" s="26"/>
      <c r="C14" s="26" t="s">
        <v>67</v>
      </c>
      <c r="D14" s="26"/>
      <c r="E14" s="26" t="s">
        <v>54</v>
      </c>
      <c r="F14" s="26">
        <v>806</v>
      </c>
    </row>
    <row r="15" ht="15.95" customHeight="1" spans="1:6">
      <c r="A15" s="26" t="s">
        <v>68</v>
      </c>
      <c r="B15" s="26"/>
      <c r="C15" s="26" t="s">
        <v>69</v>
      </c>
      <c r="D15" s="26"/>
      <c r="E15" s="26" t="s">
        <v>70</v>
      </c>
      <c r="F15" s="26"/>
    </row>
    <row r="16" ht="15.95" customHeight="1" spans="1:6">
      <c r="A16" s="26" t="s">
        <v>71</v>
      </c>
      <c r="B16" s="26"/>
      <c r="C16" s="26" t="s">
        <v>72</v>
      </c>
      <c r="D16" s="26">
        <v>7070.47</v>
      </c>
      <c r="E16" s="26" t="s">
        <v>73</v>
      </c>
      <c r="F16" s="26"/>
    </row>
    <row r="17" ht="15.95" customHeight="1" spans="1:6">
      <c r="A17" s="26" t="s">
        <v>74</v>
      </c>
      <c r="B17" s="26"/>
      <c r="C17" s="26" t="s">
        <v>75</v>
      </c>
      <c r="D17" s="26"/>
      <c r="E17" s="26" t="s">
        <v>76</v>
      </c>
      <c r="F17" s="26">
        <v>220</v>
      </c>
    </row>
    <row r="18" ht="15.95" customHeight="1" spans="1:6">
      <c r="A18" s="26"/>
      <c r="B18" s="26"/>
      <c r="C18" s="26" t="s">
        <v>77</v>
      </c>
      <c r="D18" s="26"/>
      <c r="E18" s="26" t="s">
        <v>78</v>
      </c>
      <c r="F18" s="26"/>
    </row>
    <row r="19" ht="15.95" customHeight="1" spans="1:6">
      <c r="A19" s="26"/>
      <c r="B19" s="26"/>
      <c r="C19" s="26" t="s">
        <v>79</v>
      </c>
      <c r="D19" s="26"/>
      <c r="E19" s="26" t="s">
        <v>80</v>
      </c>
      <c r="F19" s="26"/>
    </row>
    <row r="20" ht="15.95" customHeight="1" spans="1:6">
      <c r="A20" s="26"/>
      <c r="B20" s="26"/>
      <c r="C20" s="26" t="s">
        <v>81</v>
      </c>
      <c r="D20" s="26"/>
      <c r="E20" s="26" t="s">
        <v>82</v>
      </c>
      <c r="F20" s="26"/>
    </row>
    <row r="21" ht="15.95" customHeight="1" spans="1:6">
      <c r="A21" s="26"/>
      <c r="B21" s="26"/>
      <c r="C21" s="26" t="s">
        <v>83</v>
      </c>
      <c r="D21" s="26"/>
      <c r="E21" s="26" t="s">
        <v>84</v>
      </c>
      <c r="F21" s="26"/>
    </row>
    <row r="22" ht="15.95" customHeight="1" spans="1:6">
      <c r="A22" s="26"/>
      <c r="B22" s="26"/>
      <c r="C22" s="26" t="s">
        <v>85</v>
      </c>
      <c r="D22" s="26"/>
      <c r="E22" s="26" t="s">
        <v>86</v>
      </c>
      <c r="F22" s="26"/>
    </row>
    <row r="23" ht="15.95" customHeight="1" spans="1:6">
      <c r="A23" s="26"/>
      <c r="B23" s="26"/>
      <c r="C23" s="26" t="s">
        <v>87</v>
      </c>
      <c r="D23" s="26"/>
      <c r="E23" s="26" t="s">
        <v>88</v>
      </c>
      <c r="F23" s="26"/>
    </row>
    <row r="24" ht="15.95" customHeight="1" spans="1:6">
      <c r="A24" s="26"/>
      <c r="B24" s="26"/>
      <c r="C24" s="26" t="s">
        <v>89</v>
      </c>
      <c r="D24" s="26"/>
      <c r="E24" s="26" t="s">
        <v>90</v>
      </c>
      <c r="F24" s="26"/>
    </row>
    <row r="25" ht="15.95" customHeight="1" spans="1:6">
      <c r="A25" s="26"/>
      <c r="B25" s="26"/>
      <c r="C25" s="26" t="s">
        <v>91</v>
      </c>
      <c r="D25" s="26"/>
      <c r="E25" s="26" t="s">
        <v>92</v>
      </c>
      <c r="F25" s="26"/>
    </row>
    <row r="26" ht="15.95" customHeight="1" spans="1:6">
      <c r="A26" s="26"/>
      <c r="B26" s="26"/>
      <c r="C26" s="26" t="s">
        <v>93</v>
      </c>
      <c r="D26" s="35">
        <v>281.14</v>
      </c>
      <c r="E26" s="26"/>
      <c r="F26" s="26"/>
    </row>
    <row r="27" ht="15.95" customHeight="1" spans="1:6">
      <c r="A27" s="26"/>
      <c r="B27" s="26"/>
      <c r="C27" s="26" t="s">
        <v>94</v>
      </c>
      <c r="D27" s="26"/>
      <c r="E27" s="26"/>
      <c r="F27" s="26"/>
    </row>
    <row r="28" ht="15.95" customHeight="1" spans="1:6">
      <c r="A28" s="26"/>
      <c r="B28" s="26"/>
      <c r="C28" s="26" t="s">
        <v>95</v>
      </c>
      <c r="D28" s="26"/>
      <c r="E28" s="26"/>
      <c r="F28" s="26"/>
    </row>
    <row r="29" ht="15.95" customHeight="1" spans="1:6">
      <c r="A29" s="26"/>
      <c r="B29" s="26"/>
      <c r="C29" s="26" t="s">
        <v>96</v>
      </c>
      <c r="D29" s="26"/>
      <c r="E29" s="26"/>
      <c r="F29" s="26"/>
    </row>
    <row r="30" ht="15.95" customHeight="1" spans="1:6">
      <c r="A30" s="26"/>
      <c r="B30" s="26"/>
      <c r="C30" s="26" t="s">
        <v>97</v>
      </c>
      <c r="D30" s="26"/>
      <c r="E30" s="26"/>
      <c r="F30" s="26"/>
    </row>
    <row r="31" ht="15.95" customHeight="1" spans="1:6">
      <c r="A31" s="26"/>
      <c r="B31" s="26"/>
      <c r="C31" s="26" t="s">
        <v>98</v>
      </c>
      <c r="D31" s="26"/>
      <c r="E31" s="26"/>
      <c r="F31" s="26"/>
    </row>
    <row r="32" ht="15.95" customHeight="1" spans="1:6">
      <c r="A32" s="26"/>
      <c r="B32" s="26"/>
      <c r="C32" s="26" t="s">
        <v>99</v>
      </c>
      <c r="D32" s="26"/>
      <c r="E32" s="26"/>
      <c r="F32" s="26"/>
    </row>
    <row r="33" ht="15.95" customHeight="1" spans="1:6">
      <c r="A33" s="26"/>
      <c r="B33" s="26"/>
      <c r="C33" s="26" t="s">
        <v>100</v>
      </c>
      <c r="D33" s="26"/>
      <c r="E33" s="26"/>
      <c r="F33" s="26"/>
    </row>
    <row r="34" ht="15.95" customHeight="1" spans="1:6">
      <c r="A34" s="26"/>
      <c r="B34" s="26"/>
      <c r="C34" s="26" t="s">
        <v>101</v>
      </c>
      <c r="D34" s="26"/>
      <c r="E34" s="26"/>
      <c r="F34" s="26"/>
    </row>
    <row r="35" ht="15.95" customHeight="1" spans="1:6">
      <c r="A35" s="26"/>
      <c r="B35" s="26"/>
      <c r="C35" s="26"/>
      <c r="D35" s="26"/>
      <c r="E35" s="26"/>
      <c r="F35" s="26"/>
    </row>
    <row r="36" ht="15.95" customHeight="1" spans="1:6">
      <c r="A36" s="26"/>
      <c r="B36" s="26"/>
      <c r="C36" s="26"/>
      <c r="D36" s="26"/>
      <c r="E36" s="26"/>
      <c r="F36" s="26"/>
    </row>
    <row r="37" ht="15.95" customHeight="1" spans="1:6">
      <c r="A37" s="26"/>
      <c r="B37" s="26"/>
      <c r="C37" s="26"/>
      <c r="D37" s="26"/>
      <c r="E37" s="26"/>
      <c r="F37" s="26"/>
    </row>
    <row r="38" ht="15.95" customHeight="1" spans="1:6">
      <c r="A38" s="25" t="s">
        <v>102</v>
      </c>
      <c r="B38" s="26">
        <v>7639.87</v>
      </c>
      <c r="C38" s="25" t="s">
        <v>103</v>
      </c>
      <c r="D38" s="26">
        <v>7639.87</v>
      </c>
      <c r="E38" s="25" t="s">
        <v>103</v>
      </c>
      <c r="F38" s="26">
        <v>7639.87</v>
      </c>
    </row>
    <row r="39" ht="15.95" customHeight="1" spans="1:6">
      <c r="A39" s="26" t="s">
        <v>104</v>
      </c>
      <c r="B39" s="26"/>
      <c r="C39" s="26" t="s">
        <v>105</v>
      </c>
      <c r="D39" s="26"/>
      <c r="E39" s="26" t="s">
        <v>105</v>
      </c>
      <c r="F39" s="26"/>
    </row>
    <row r="40" ht="15.95" customHeight="1" spans="1:6">
      <c r="A40" s="26" t="s">
        <v>106</v>
      </c>
      <c r="B40" s="26"/>
      <c r="C40" s="26" t="s">
        <v>107</v>
      </c>
      <c r="D40" s="26"/>
      <c r="E40" s="26" t="s">
        <v>107</v>
      </c>
      <c r="F40" s="26"/>
    </row>
    <row r="41" ht="15.95" customHeight="1" spans="1:6">
      <c r="A41" s="26" t="s">
        <v>108</v>
      </c>
      <c r="B41" s="26"/>
      <c r="C41" s="26"/>
      <c r="D41" s="26"/>
      <c r="E41" s="26"/>
      <c r="F41" s="26"/>
    </row>
    <row r="42" ht="15.95" customHeight="1" spans="1:6">
      <c r="A42" s="26" t="s">
        <v>109</v>
      </c>
      <c r="B42" s="26"/>
      <c r="C42" s="26"/>
      <c r="D42" s="26"/>
      <c r="E42" s="26"/>
      <c r="F42" s="26"/>
    </row>
    <row r="43" ht="15.95" customHeight="1" spans="1:6">
      <c r="A43" s="26" t="s">
        <v>110</v>
      </c>
      <c r="B43" s="26"/>
      <c r="C43" s="26"/>
      <c r="D43" s="26"/>
      <c r="E43" s="26"/>
      <c r="F43" s="26"/>
    </row>
    <row r="44" ht="15.95" customHeight="1" spans="1:6">
      <c r="A44" s="26"/>
      <c r="B44" s="26"/>
      <c r="C44" s="26"/>
      <c r="D44" s="26"/>
      <c r="E44" s="26"/>
      <c r="F44" s="26"/>
    </row>
    <row r="45" ht="15.95" customHeight="1" spans="1:6">
      <c r="A45" s="25" t="s">
        <v>111</v>
      </c>
      <c r="B45" s="26">
        <v>7639.87</v>
      </c>
      <c r="C45" s="25" t="s">
        <v>112</v>
      </c>
      <c r="D45" s="26">
        <v>7639.87</v>
      </c>
      <c r="E45" s="25" t="s">
        <v>112</v>
      </c>
      <c r="F45" s="26">
        <v>7639.87</v>
      </c>
    </row>
    <row r="46" ht="15.95" customHeight="1"/>
    <row r="47" ht="15.95" customHeight="1"/>
    <row r="48" ht="15.95" customHeight="1"/>
  </sheetData>
  <mergeCells count="3">
    <mergeCell ref="A2:F2"/>
    <mergeCell ref="A4:B4"/>
    <mergeCell ref="C4:F4"/>
  </mergeCell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zoomScale="115" zoomScaleNormal="115" workbookViewId="0">
      <selection activeCell="D51" sqref="D51"/>
    </sheetView>
  </sheetViews>
  <sheetFormatPr defaultColWidth="9" defaultRowHeight="13.5"/>
  <cols>
    <col min="1" max="1" width="5.31666666666667" customWidth="1"/>
    <col min="2" max="2" width="21.1916666666667" customWidth="1"/>
    <col min="3" max="4" width="6.625" customWidth="1"/>
    <col min="5" max="5" width="6.125" customWidth="1"/>
    <col min="6" max="6" width="7.93333333333333" customWidth="1"/>
    <col min="7" max="7" width="6.625" customWidth="1"/>
    <col min="8" max="8" width="4.34166666666667" customWidth="1"/>
    <col min="9" max="9" width="3.575" customWidth="1"/>
    <col min="10" max="10" width="6.08333333333333" customWidth="1"/>
    <col min="11" max="11" width="5.85833333333333" customWidth="1"/>
    <col min="12" max="12" width="7.49166666666667" customWidth="1"/>
    <col min="13" max="13" width="4.775" customWidth="1"/>
    <col min="14" max="14" width="7" customWidth="1"/>
    <col min="15" max="15" width="6.4" customWidth="1"/>
  </cols>
  <sheetData>
    <row r="1" spans="1:1">
      <c r="A1" s="2" t="s">
        <v>13</v>
      </c>
    </row>
    <row r="2" ht="20.25" spans="1:15">
      <c r="A2" s="3" t="s">
        <v>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14"/>
      <c r="B3" s="14"/>
      <c r="C3" s="14"/>
      <c r="O3" s="15" t="s">
        <v>38</v>
      </c>
    </row>
    <row r="4" ht="20.1" customHeight="1" spans="1:15">
      <c r="A4" s="25" t="s">
        <v>113</v>
      </c>
      <c r="B4" s="25" t="s">
        <v>114</v>
      </c>
      <c r="C4" s="25" t="s">
        <v>115</v>
      </c>
      <c r="D4" s="25" t="s">
        <v>116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6"/>
    </row>
    <row r="5" ht="20.1" customHeight="1" spans="1:15">
      <c r="A5" s="25"/>
      <c r="B5" s="25"/>
      <c r="C5" s="25"/>
      <c r="D5" s="25" t="s">
        <v>117</v>
      </c>
      <c r="E5" s="25" t="s">
        <v>118</v>
      </c>
      <c r="F5" s="25"/>
      <c r="G5" s="38" t="s">
        <v>119</v>
      </c>
      <c r="H5" s="38" t="s">
        <v>120</v>
      </c>
      <c r="I5" s="38" t="s">
        <v>121</v>
      </c>
      <c r="J5" s="38" t="s">
        <v>122</v>
      </c>
      <c r="K5" s="38" t="s">
        <v>123</v>
      </c>
      <c r="L5" s="38" t="s">
        <v>104</v>
      </c>
      <c r="M5" s="38" t="s">
        <v>108</v>
      </c>
      <c r="N5" s="38" t="s">
        <v>124</v>
      </c>
      <c r="O5" s="41" t="s">
        <v>125</v>
      </c>
    </row>
    <row r="6" ht="29.25" customHeight="1" spans="1:15">
      <c r="A6" s="25"/>
      <c r="B6" s="25"/>
      <c r="C6" s="25"/>
      <c r="D6" s="25"/>
      <c r="E6" s="25" t="s">
        <v>126</v>
      </c>
      <c r="F6" s="38" t="s">
        <v>127</v>
      </c>
      <c r="G6" s="25"/>
      <c r="H6" s="25"/>
      <c r="I6" s="25"/>
      <c r="J6" s="25"/>
      <c r="K6" s="25"/>
      <c r="L6" s="25"/>
      <c r="M6" s="25"/>
      <c r="N6" s="25"/>
      <c r="O6" s="43"/>
    </row>
    <row r="7" ht="20.1" customHeight="1" spans="1:15">
      <c r="A7" s="25" t="s">
        <v>128</v>
      </c>
      <c r="B7" s="25" t="s">
        <v>128</v>
      </c>
      <c r="C7" s="25">
        <v>1</v>
      </c>
      <c r="D7" s="25">
        <v>2</v>
      </c>
      <c r="E7" s="25">
        <v>3</v>
      </c>
      <c r="F7" s="25">
        <v>4</v>
      </c>
      <c r="G7" s="25">
        <v>5</v>
      </c>
      <c r="H7" s="25">
        <v>6</v>
      </c>
      <c r="I7" s="25">
        <v>7</v>
      </c>
      <c r="J7" s="25">
        <v>8</v>
      </c>
      <c r="K7" s="25">
        <v>9</v>
      </c>
      <c r="L7" s="25">
        <v>10</v>
      </c>
      <c r="M7" s="25">
        <v>11</v>
      </c>
      <c r="N7" s="25">
        <v>12</v>
      </c>
      <c r="O7" s="25">
        <v>13</v>
      </c>
    </row>
    <row r="8" ht="20.1" customHeight="1" spans="1:15">
      <c r="A8" s="25"/>
      <c r="B8" s="25" t="s">
        <v>117</v>
      </c>
      <c r="C8" s="25">
        <f>SUM(C9:C42)</f>
        <v>7639.87</v>
      </c>
      <c r="D8" s="25">
        <f>SUM(D9:D42)</f>
        <v>7639.87</v>
      </c>
      <c r="E8" s="25">
        <f>SUM(E9:E42)</f>
        <v>7639.87</v>
      </c>
      <c r="F8" s="25">
        <f>SUM(F9:F42)</f>
        <v>1026</v>
      </c>
      <c r="G8" s="25"/>
      <c r="H8" s="25"/>
      <c r="I8" s="25"/>
      <c r="J8" s="25"/>
      <c r="K8" s="25"/>
      <c r="L8" s="25"/>
      <c r="M8" s="25"/>
      <c r="N8" s="25"/>
      <c r="O8" s="25"/>
    </row>
    <row r="9" ht="20.1" customHeight="1" spans="1:15">
      <c r="A9" s="25">
        <v>131001</v>
      </c>
      <c r="B9" s="39" t="s">
        <v>129</v>
      </c>
      <c r="C9" s="25">
        <v>107.54</v>
      </c>
      <c r="D9" s="25">
        <v>107.54</v>
      </c>
      <c r="E9" s="25">
        <v>107.54</v>
      </c>
      <c r="F9" s="25">
        <v>10</v>
      </c>
      <c r="G9" s="25"/>
      <c r="H9" s="25"/>
      <c r="I9" s="25"/>
      <c r="J9" s="25"/>
      <c r="K9" s="25"/>
      <c r="L9" s="25"/>
      <c r="M9" s="25"/>
      <c r="N9" s="25"/>
      <c r="O9" s="25"/>
    </row>
    <row r="10" ht="20.1" customHeight="1" spans="1:15">
      <c r="A10" s="25">
        <v>169001</v>
      </c>
      <c r="B10" s="39" t="s">
        <v>130</v>
      </c>
      <c r="C10" s="25">
        <v>815.14</v>
      </c>
      <c r="D10" s="25">
        <v>815.14</v>
      </c>
      <c r="E10" s="25">
        <v>815.14</v>
      </c>
      <c r="F10" s="25">
        <v>194</v>
      </c>
      <c r="G10" s="25"/>
      <c r="H10" s="25"/>
      <c r="I10" s="25"/>
      <c r="J10" s="25"/>
      <c r="K10" s="25"/>
      <c r="L10" s="25"/>
      <c r="M10" s="25"/>
      <c r="N10" s="25"/>
      <c r="O10" s="25"/>
    </row>
    <row r="11" ht="20.1" customHeight="1" spans="1:15">
      <c r="A11" s="25">
        <v>169002</v>
      </c>
      <c r="B11" s="39" t="s">
        <v>131</v>
      </c>
      <c r="C11" s="25">
        <v>2</v>
      </c>
      <c r="D11" s="25">
        <v>2</v>
      </c>
      <c r="E11" s="25">
        <v>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ht="20.1" customHeight="1" spans="1:15">
      <c r="A12" s="25">
        <v>169004</v>
      </c>
      <c r="B12" s="39" t="s">
        <v>132</v>
      </c>
      <c r="C12" s="25">
        <v>316.63</v>
      </c>
      <c r="D12" s="25">
        <v>316.63</v>
      </c>
      <c r="E12" s="25">
        <v>316.63</v>
      </c>
      <c r="F12" s="25">
        <v>8</v>
      </c>
      <c r="G12" s="25"/>
      <c r="H12" s="25"/>
      <c r="I12" s="25"/>
      <c r="J12" s="25"/>
      <c r="K12" s="25"/>
      <c r="L12" s="25"/>
      <c r="M12" s="25"/>
      <c r="N12" s="25"/>
      <c r="O12" s="25"/>
    </row>
    <row r="13" ht="20.1" customHeight="1" spans="1:15">
      <c r="A13" s="25">
        <v>169005</v>
      </c>
      <c r="B13" s="39" t="s">
        <v>133</v>
      </c>
      <c r="C13" s="25">
        <v>1846</v>
      </c>
      <c r="D13" s="25">
        <v>1846</v>
      </c>
      <c r="E13" s="25">
        <v>1846</v>
      </c>
      <c r="F13" s="25">
        <v>220</v>
      </c>
      <c r="G13" s="25"/>
      <c r="H13" s="25"/>
      <c r="I13" s="25"/>
      <c r="J13" s="25"/>
      <c r="K13" s="25"/>
      <c r="L13" s="25"/>
      <c r="M13" s="25"/>
      <c r="N13" s="25"/>
      <c r="O13" s="25"/>
    </row>
    <row r="14" ht="20.1" customHeight="1" spans="1:15">
      <c r="A14" s="25">
        <v>169006</v>
      </c>
      <c r="B14" s="39" t="s">
        <v>134</v>
      </c>
      <c r="C14" s="25">
        <v>745.47</v>
      </c>
      <c r="D14" s="25">
        <v>745.47</v>
      </c>
      <c r="E14" s="25">
        <v>745.47</v>
      </c>
      <c r="F14" s="25">
        <v>200</v>
      </c>
      <c r="G14" s="25"/>
      <c r="H14" s="25"/>
      <c r="I14" s="25"/>
      <c r="J14" s="25"/>
      <c r="K14" s="25"/>
      <c r="L14" s="25"/>
      <c r="M14" s="25"/>
      <c r="N14" s="25"/>
      <c r="O14" s="25"/>
    </row>
    <row r="15" ht="20.1" customHeight="1" spans="1:15">
      <c r="A15" s="25">
        <v>169007</v>
      </c>
      <c r="B15" s="39" t="s">
        <v>135</v>
      </c>
      <c r="C15" s="25">
        <v>121.05</v>
      </c>
      <c r="D15" s="25">
        <v>121.05</v>
      </c>
      <c r="E15" s="25">
        <v>121.05</v>
      </c>
      <c r="F15" s="25">
        <v>12</v>
      </c>
      <c r="G15" s="25"/>
      <c r="H15" s="25"/>
      <c r="I15" s="25"/>
      <c r="J15" s="25"/>
      <c r="K15" s="25"/>
      <c r="L15" s="25"/>
      <c r="M15" s="25"/>
      <c r="N15" s="25"/>
      <c r="O15" s="25"/>
    </row>
    <row r="16" ht="20.1" customHeight="1" spans="1:15">
      <c r="A16" s="25">
        <v>169008</v>
      </c>
      <c r="B16" s="39" t="s">
        <v>136</v>
      </c>
      <c r="C16" s="25">
        <v>618.19</v>
      </c>
      <c r="D16" s="25">
        <v>618.19</v>
      </c>
      <c r="E16" s="25">
        <v>618.19</v>
      </c>
      <c r="F16" s="25">
        <v>209</v>
      </c>
      <c r="G16" s="25"/>
      <c r="H16" s="25"/>
      <c r="I16" s="25"/>
      <c r="J16" s="25"/>
      <c r="K16" s="25"/>
      <c r="L16" s="25"/>
      <c r="M16" s="25"/>
      <c r="N16" s="25"/>
      <c r="O16" s="25"/>
    </row>
    <row r="17" ht="20.1" customHeight="1" spans="1:15">
      <c r="A17" s="25">
        <v>169009</v>
      </c>
      <c r="B17" s="39" t="s">
        <v>137</v>
      </c>
      <c r="C17" s="25">
        <v>184.21</v>
      </c>
      <c r="D17" s="25">
        <v>184.21</v>
      </c>
      <c r="E17" s="25">
        <v>184.21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ht="20.1" customHeight="1" spans="1:15">
      <c r="A18" s="25">
        <v>169010</v>
      </c>
      <c r="B18" s="39" t="s">
        <v>138</v>
      </c>
      <c r="C18" s="25">
        <v>189.84</v>
      </c>
      <c r="D18" s="25">
        <v>189.84</v>
      </c>
      <c r="E18" s="25">
        <v>189.84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ht="20.1" customHeight="1" spans="1:15">
      <c r="A19" s="25">
        <v>169011</v>
      </c>
      <c r="B19" s="39" t="s">
        <v>139</v>
      </c>
      <c r="C19" s="25">
        <v>54.3</v>
      </c>
      <c r="D19" s="25">
        <v>54.3</v>
      </c>
      <c r="E19" s="25">
        <v>54.3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ht="20.1" customHeight="1" spans="1:15">
      <c r="A20" s="25">
        <v>169012</v>
      </c>
      <c r="B20" s="39" t="s">
        <v>140</v>
      </c>
      <c r="C20" s="25">
        <v>115.21</v>
      </c>
      <c r="D20" s="25">
        <v>115.21</v>
      </c>
      <c r="E20" s="25">
        <v>115.21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ht="20.1" customHeight="1" spans="1:15">
      <c r="A21" s="25">
        <v>169013</v>
      </c>
      <c r="B21" s="39" t="s">
        <v>141</v>
      </c>
      <c r="C21" s="25">
        <v>21.89</v>
      </c>
      <c r="D21" s="25">
        <v>21.89</v>
      </c>
      <c r="E21" s="25">
        <v>21.89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ht="20.1" customHeight="1" spans="1:15">
      <c r="A22" s="25">
        <v>169014</v>
      </c>
      <c r="B22" s="39" t="s">
        <v>142</v>
      </c>
      <c r="C22" s="25">
        <v>43.93</v>
      </c>
      <c r="D22" s="25">
        <v>43.93</v>
      </c>
      <c r="E22" s="25">
        <v>43.93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ht="20.1" customHeight="1" spans="1:15">
      <c r="A23" s="25">
        <v>169015</v>
      </c>
      <c r="B23" s="39" t="s">
        <v>143</v>
      </c>
      <c r="C23" s="25">
        <v>30.94</v>
      </c>
      <c r="D23" s="25">
        <v>30.94</v>
      </c>
      <c r="E23" s="25">
        <v>30.94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ht="20.1" customHeight="1" spans="1:15">
      <c r="A24" s="25">
        <v>169016</v>
      </c>
      <c r="B24" s="39" t="s">
        <v>144</v>
      </c>
      <c r="C24" s="25">
        <v>42.2</v>
      </c>
      <c r="D24" s="25">
        <v>42.2</v>
      </c>
      <c r="E24" s="25">
        <v>42.2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ht="20.1" customHeight="1" spans="1:15">
      <c r="A25" s="25">
        <v>169017</v>
      </c>
      <c r="B25" s="39" t="s">
        <v>145</v>
      </c>
      <c r="C25" s="25">
        <v>19.75</v>
      </c>
      <c r="D25" s="25">
        <v>19.75</v>
      </c>
      <c r="E25" s="25">
        <v>19.75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ht="20.1" customHeight="1" spans="1:15">
      <c r="A26" s="25">
        <v>169018</v>
      </c>
      <c r="B26" s="39" t="s">
        <v>146</v>
      </c>
      <c r="C26" s="25">
        <v>32.65</v>
      </c>
      <c r="D26" s="25">
        <v>32.65</v>
      </c>
      <c r="E26" s="25">
        <v>32.65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ht="20.1" customHeight="1" spans="1:15">
      <c r="A27" s="25">
        <v>169019</v>
      </c>
      <c r="B27" s="39" t="s">
        <v>147</v>
      </c>
      <c r="C27" s="25">
        <v>38.67</v>
      </c>
      <c r="D27" s="25">
        <v>38.67</v>
      </c>
      <c r="E27" s="25">
        <v>38.67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ht="20.1" customHeight="1" spans="1:15">
      <c r="A28" s="25">
        <v>169020</v>
      </c>
      <c r="B28" s="39" t="s">
        <v>148</v>
      </c>
      <c r="C28" s="25">
        <v>172.4</v>
      </c>
      <c r="D28" s="25">
        <v>172.4</v>
      </c>
      <c r="E28" s="25">
        <v>172.4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ht="20.1" customHeight="1" spans="1:15">
      <c r="A29" s="25">
        <v>169021</v>
      </c>
      <c r="B29" s="39" t="s">
        <v>149</v>
      </c>
      <c r="C29" s="25">
        <v>55.92</v>
      </c>
      <c r="D29" s="25">
        <v>55.92</v>
      </c>
      <c r="E29" s="25">
        <v>55.92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ht="20.1" customHeight="1" spans="1:15">
      <c r="A30" s="25">
        <v>169022</v>
      </c>
      <c r="B30" s="39" t="s">
        <v>150</v>
      </c>
      <c r="C30" s="25">
        <v>473.37</v>
      </c>
      <c r="D30" s="25">
        <v>473.37</v>
      </c>
      <c r="E30" s="25">
        <v>473.37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ht="20.1" customHeight="1" spans="1:15">
      <c r="A31" s="25">
        <v>169023</v>
      </c>
      <c r="B31" s="39" t="s">
        <v>151</v>
      </c>
      <c r="C31" s="25">
        <v>110.6</v>
      </c>
      <c r="D31" s="25">
        <v>110.6</v>
      </c>
      <c r="E31" s="25">
        <v>110.6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ht="20.1" customHeight="1" spans="1:15">
      <c r="A32" s="25">
        <v>169024</v>
      </c>
      <c r="B32" s="39" t="s">
        <v>152</v>
      </c>
      <c r="C32" s="25">
        <v>153.19</v>
      </c>
      <c r="D32" s="25">
        <v>153.19</v>
      </c>
      <c r="E32" s="25">
        <v>153.19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ht="20.1" customHeight="1" spans="1:15">
      <c r="A33" s="25">
        <v>169025</v>
      </c>
      <c r="B33" s="39" t="s">
        <v>153</v>
      </c>
      <c r="C33" s="25">
        <v>106.87</v>
      </c>
      <c r="D33" s="25">
        <v>106.87</v>
      </c>
      <c r="E33" s="25">
        <v>106.87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ht="20.1" customHeight="1" spans="1:15">
      <c r="A34" s="25">
        <v>169026</v>
      </c>
      <c r="B34" s="39" t="s">
        <v>154</v>
      </c>
      <c r="C34" s="25">
        <v>63.25</v>
      </c>
      <c r="D34" s="25">
        <v>63.25</v>
      </c>
      <c r="E34" s="25">
        <v>63.25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ht="20.1" customHeight="1" spans="1:15">
      <c r="A35" s="25">
        <v>169027</v>
      </c>
      <c r="B35" s="39" t="s">
        <v>155</v>
      </c>
      <c r="C35" s="25">
        <v>55.03</v>
      </c>
      <c r="D35" s="25">
        <v>55.03</v>
      </c>
      <c r="E35" s="25">
        <v>55.03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ht="20.1" customHeight="1" spans="1:15">
      <c r="A36" s="25">
        <v>169028</v>
      </c>
      <c r="B36" s="39" t="s">
        <v>156</v>
      </c>
      <c r="C36" s="25">
        <v>41.44</v>
      </c>
      <c r="D36" s="25">
        <v>41.44</v>
      </c>
      <c r="E36" s="25">
        <v>41.44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ht="20.1" customHeight="1" spans="1:15">
      <c r="A37" s="25">
        <v>169029</v>
      </c>
      <c r="B37" s="39" t="s">
        <v>157</v>
      </c>
      <c r="C37" s="25">
        <v>76.29</v>
      </c>
      <c r="D37" s="25">
        <v>76.29</v>
      </c>
      <c r="E37" s="25">
        <v>76.29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ht="20.1" customHeight="1" spans="1:15">
      <c r="A38" s="25">
        <v>169030</v>
      </c>
      <c r="B38" s="39" t="s">
        <v>158</v>
      </c>
      <c r="C38" s="25">
        <v>285.2</v>
      </c>
      <c r="D38" s="25">
        <v>285.2</v>
      </c>
      <c r="E38" s="25">
        <v>285.2</v>
      </c>
      <c r="F38" s="25">
        <v>168</v>
      </c>
      <c r="G38" s="25"/>
      <c r="H38" s="25"/>
      <c r="I38" s="25"/>
      <c r="J38" s="25"/>
      <c r="K38" s="25"/>
      <c r="L38" s="25"/>
      <c r="M38" s="25"/>
      <c r="N38" s="25"/>
      <c r="O38" s="25"/>
    </row>
    <row r="39" ht="20.1" customHeight="1" spans="1:15">
      <c r="A39" s="25">
        <v>169031</v>
      </c>
      <c r="B39" s="39" t="s">
        <v>159</v>
      </c>
      <c r="C39" s="25">
        <v>341.4</v>
      </c>
      <c r="D39" s="25">
        <v>341.4</v>
      </c>
      <c r="E39" s="25">
        <v>341.4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ht="20.1" customHeight="1" spans="1:15">
      <c r="A40" s="25">
        <v>169032</v>
      </c>
      <c r="B40" s="39" t="s">
        <v>160</v>
      </c>
      <c r="C40" s="25">
        <v>200.12</v>
      </c>
      <c r="D40" s="25">
        <v>200.12</v>
      </c>
      <c r="E40" s="25">
        <v>200.12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ht="20.1" customHeight="1" spans="1:15">
      <c r="A41" s="25">
        <v>169033</v>
      </c>
      <c r="B41" s="39" t="s">
        <v>161</v>
      </c>
      <c r="C41" s="25">
        <v>152.18</v>
      </c>
      <c r="D41" s="25">
        <v>152.18</v>
      </c>
      <c r="E41" s="25">
        <v>152.18</v>
      </c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ht="20.1" customHeight="1" spans="1:15">
      <c r="A42" s="25">
        <v>169034</v>
      </c>
      <c r="B42" s="39" t="s">
        <v>162</v>
      </c>
      <c r="C42" s="25">
        <v>7</v>
      </c>
      <c r="D42" s="25">
        <v>7</v>
      </c>
      <c r="E42" s="25">
        <v>7</v>
      </c>
      <c r="F42" s="25">
        <v>5</v>
      </c>
      <c r="G42" s="25"/>
      <c r="H42" s="25"/>
      <c r="I42" s="25"/>
      <c r="J42" s="25"/>
      <c r="K42" s="25"/>
      <c r="L42" s="25"/>
      <c r="M42" s="25"/>
      <c r="N42" s="25"/>
      <c r="O42" s="25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  <ignoredErrors>
    <ignoredError sqref="F8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zoomScale="115" zoomScaleNormal="115" workbookViewId="0">
      <selection activeCell="B4" sqref="B4:B6"/>
    </sheetView>
  </sheetViews>
  <sheetFormatPr defaultColWidth="9" defaultRowHeight="13.5"/>
  <cols>
    <col min="1" max="1" width="6.95" customWidth="1"/>
    <col min="2" max="2" width="21.5" customWidth="1"/>
    <col min="3" max="4" width="6.625" customWidth="1"/>
    <col min="5" max="5" width="6.125" customWidth="1"/>
    <col min="6" max="6" width="12.275" customWidth="1"/>
    <col min="7" max="7" width="10.25" customWidth="1"/>
    <col min="8" max="8" width="7.125" customWidth="1"/>
    <col min="9" max="9" width="11.25" customWidth="1"/>
    <col min="10" max="10" width="11" customWidth="1"/>
    <col min="11" max="11" width="9.875" customWidth="1"/>
    <col min="12" max="12" width="9" customWidth="1"/>
    <col min="13" max="13" width="7.39166666666667" customWidth="1"/>
  </cols>
  <sheetData>
    <row r="1" spans="1:1">
      <c r="A1" s="2" t="s">
        <v>15</v>
      </c>
    </row>
    <row r="2" ht="20.25" spans="1:13">
      <c r="A2" s="3" t="s">
        <v>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14"/>
      <c r="B3" s="14"/>
      <c r="C3" s="14"/>
      <c r="M3" s="15" t="s">
        <v>38</v>
      </c>
    </row>
    <row r="4" ht="20.1" customHeight="1" spans="1:13">
      <c r="A4" s="25" t="s">
        <v>113</v>
      </c>
      <c r="B4" s="25" t="s">
        <v>114</v>
      </c>
      <c r="C4" s="25" t="s">
        <v>115</v>
      </c>
      <c r="D4" s="25" t="s">
        <v>116</v>
      </c>
      <c r="E4" s="25"/>
      <c r="F4" s="25"/>
      <c r="G4" s="25"/>
      <c r="H4" s="25"/>
      <c r="I4" s="25"/>
      <c r="J4" s="25"/>
      <c r="K4" s="25"/>
      <c r="L4" s="25"/>
      <c r="M4" s="26"/>
    </row>
    <row r="5" ht="20.1" customHeight="1" spans="1:13">
      <c r="A5" s="25"/>
      <c r="B5" s="25"/>
      <c r="C5" s="25"/>
      <c r="D5" s="25" t="s">
        <v>117</v>
      </c>
      <c r="E5" s="25" t="s">
        <v>163</v>
      </c>
      <c r="F5" s="25"/>
      <c r="G5" s="38" t="s">
        <v>119</v>
      </c>
      <c r="H5" s="25" t="s">
        <v>121</v>
      </c>
      <c r="I5" s="38" t="s">
        <v>122</v>
      </c>
      <c r="J5" s="38" t="s">
        <v>164</v>
      </c>
      <c r="K5" s="40" t="s">
        <v>106</v>
      </c>
      <c r="L5" s="25" t="s">
        <v>125</v>
      </c>
      <c r="M5" s="41" t="s">
        <v>108</v>
      </c>
    </row>
    <row r="6" ht="29.25" customHeight="1" spans="1:13">
      <c r="A6" s="25"/>
      <c r="B6" s="25"/>
      <c r="C6" s="25"/>
      <c r="D6" s="25"/>
      <c r="E6" s="25" t="s">
        <v>126</v>
      </c>
      <c r="F6" s="38" t="s">
        <v>165</v>
      </c>
      <c r="G6" s="25"/>
      <c r="H6" s="25"/>
      <c r="I6" s="25"/>
      <c r="J6" s="25"/>
      <c r="K6" s="42"/>
      <c r="L6" s="25"/>
      <c r="M6" s="43"/>
    </row>
    <row r="7" ht="20.1" customHeight="1" spans="1:13">
      <c r="A7" s="25" t="s">
        <v>128</v>
      </c>
      <c r="B7" s="25" t="s">
        <v>128</v>
      </c>
      <c r="C7" s="25">
        <v>1</v>
      </c>
      <c r="D7" s="25">
        <v>2</v>
      </c>
      <c r="E7" s="25">
        <v>3</v>
      </c>
      <c r="F7" s="25">
        <v>4</v>
      </c>
      <c r="G7" s="25">
        <v>5</v>
      </c>
      <c r="H7" s="25">
        <v>6</v>
      </c>
      <c r="I7" s="25">
        <v>7</v>
      </c>
      <c r="J7" s="25">
        <v>8</v>
      </c>
      <c r="K7" s="25">
        <v>9</v>
      </c>
      <c r="L7" s="25">
        <v>10</v>
      </c>
      <c r="M7" s="25">
        <v>11</v>
      </c>
    </row>
    <row r="8" ht="20.1" customHeight="1" spans="1:13">
      <c r="A8" s="25"/>
      <c r="B8" s="25" t="s">
        <v>117</v>
      </c>
      <c r="C8" s="25">
        <f t="shared" ref="C8:F8" si="0">SUM(C9:C42)</f>
        <v>7639.87</v>
      </c>
      <c r="D8" s="25">
        <f t="shared" si="0"/>
        <v>7639.87</v>
      </c>
      <c r="E8" s="25">
        <f t="shared" si="0"/>
        <v>7639.87</v>
      </c>
      <c r="F8" s="25">
        <f t="shared" si="0"/>
        <v>1026</v>
      </c>
      <c r="G8" s="25"/>
      <c r="H8" s="25"/>
      <c r="I8" s="25"/>
      <c r="J8" s="25"/>
      <c r="K8" s="25"/>
      <c r="L8" s="25"/>
      <c r="M8" s="25"/>
    </row>
    <row r="9" ht="20.1" customHeight="1" spans="1:13">
      <c r="A9" s="25">
        <v>131001</v>
      </c>
      <c r="B9" s="39" t="s">
        <v>129</v>
      </c>
      <c r="C9" s="25">
        <v>107.54</v>
      </c>
      <c r="D9" s="25">
        <v>107.54</v>
      </c>
      <c r="E9" s="25">
        <v>107.54</v>
      </c>
      <c r="F9" s="25">
        <v>10</v>
      </c>
      <c r="G9" s="25"/>
      <c r="H9" s="25"/>
      <c r="I9" s="25"/>
      <c r="J9" s="25"/>
      <c r="K9" s="25"/>
      <c r="L9" s="25"/>
      <c r="M9" s="25"/>
    </row>
    <row r="10" ht="20.1" customHeight="1" spans="1:13">
      <c r="A10" s="25">
        <v>169001</v>
      </c>
      <c r="B10" s="39" t="s">
        <v>130</v>
      </c>
      <c r="C10" s="25">
        <v>815.14</v>
      </c>
      <c r="D10" s="25">
        <v>815.14</v>
      </c>
      <c r="E10" s="25">
        <v>815.14</v>
      </c>
      <c r="F10" s="25">
        <v>194</v>
      </c>
      <c r="G10" s="25"/>
      <c r="H10" s="25"/>
      <c r="I10" s="25"/>
      <c r="J10" s="25"/>
      <c r="K10" s="25"/>
      <c r="L10" s="25"/>
      <c r="M10" s="25"/>
    </row>
    <row r="11" ht="20.1" customHeight="1" spans="1:13">
      <c r="A11" s="25">
        <v>169002</v>
      </c>
      <c r="B11" s="39" t="s">
        <v>131</v>
      </c>
      <c r="C11" s="25">
        <v>2</v>
      </c>
      <c r="D11" s="25">
        <v>2</v>
      </c>
      <c r="E11" s="25">
        <v>2</v>
      </c>
      <c r="F11" s="25"/>
      <c r="G11" s="25"/>
      <c r="H11" s="25"/>
      <c r="I11" s="25"/>
      <c r="J11" s="25"/>
      <c r="K11" s="25"/>
      <c r="L11" s="25"/>
      <c r="M11" s="25"/>
    </row>
    <row r="12" ht="20.1" customHeight="1" spans="1:13">
      <c r="A12" s="25">
        <v>169004</v>
      </c>
      <c r="B12" s="39" t="s">
        <v>132</v>
      </c>
      <c r="C12" s="25">
        <v>316.63</v>
      </c>
      <c r="D12" s="25">
        <v>316.63</v>
      </c>
      <c r="E12" s="25">
        <v>316.63</v>
      </c>
      <c r="F12" s="25">
        <v>8</v>
      </c>
      <c r="G12" s="25"/>
      <c r="H12" s="25"/>
      <c r="I12" s="25"/>
      <c r="J12" s="25"/>
      <c r="K12" s="25"/>
      <c r="L12" s="25"/>
      <c r="M12" s="25"/>
    </row>
    <row r="13" ht="20.1" customHeight="1" spans="1:13">
      <c r="A13" s="25">
        <v>169005</v>
      </c>
      <c r="B13" s="39" t="s">
        <v>133</v>
      </c>
      <c r="C13" s="25">
        <v>1846</v>
      </c>
      <c r="D13" s="25">
        <v>1846</v>
      </c>
      <c r="E13" s="25">
        <v>1846</v>
      </c>
      <c r="F13" s="25">
        <v>220</v>
      </c>
      <c r="G13" s="25"/>
      <c r="H13" s="25"/>
      <c r="I13" s="25"/>
      <c r="J13" s="25"/>
      <c r="K13" s="25"/>
      <c r="L13" s="25"/>
      <c r="M13" s="25"/>
    </row>
    <row r="14" ht="20.1" customHeight="1" spans="1:13">
      <c r="A14" s="25">
        <v>169006</v>
      </c>
      <c r="B14" s="39" t="s">
        <v>134</v>
      </c>
      <c r="C14" s="25">
        <v>745.47</v>
      </c>
      <c r="D14" s="25">
        <v>745.47</v>
      </c>
      <c r="E14" s="25">
        <v>745.47</v>
      </c>
      <c r="F14" s="25">
        <v>200</v>
      </c>
      <c r="G14" s="25"/>
      <c r="H14" s="25"/>
      <c r="I14" s="25"/>
      <c r="J14" s="25"/>
      <c r="K14" s="25"/>
      <c r="L14" s="25"/>
      <c r="M14" s="25"/>
    </row>
    <row r="15" ht="20.1" customHeight="1" spans="1:13">
      <c r="A15" s="25">
        <v>169007</v>
      </c>
      <c r="B15" s="39" t="s">
        <v>135</v>
      </c>
      <c r="C15" s="25">
        <v>121.05</v>
      </c>
      <c r="D15" s="25">
        <v>121.05</v>
      </c>
      <c r="E15" s="25">
        <v>121.05</v>
      </c>
      <c r="F15" s="25">
        <v>12</v>
      </c>
      <c r="G15" s="25"/>
      <c r="H15" s="25"/>
      <c r="I15" s="25"/>
      <c r="J15" s="25"/>
      <c r="K15" s="25"/>
      <c r="L15" s="25"/>
      <c r="M15" s="25"/>
    </row>
    <row r="16" ht="20.1" customHeight="1" spans="1:13">
      <c r="A16" s="25">
        <v>169008</v>
      </c>
      <c r="B16" s="39" t="s">
        <v>136</v>
      </c>
      <c r="C16" s="25">
        <v>618.19</v>
      </c>
      <c r="D16" s="25">
        <v>618.19</v>
      </c>
      <c r="E16" s="25">
        <v>618.19</v>
      </c>
      <c r="F16" s="25">
        <v>209</v>
      </c>
      <c r="G16" s="25"/>
      <c r="H16" s="25"/>
      <c r="I16" s="25"/>
      <c r="J16" s="25"/>
      <c r="K16" s="25"/>
      <c r="L16" s="25"/>
      <c r="M16" s="25"/>
    </row>
    <row r="17" ht="20.1" customHeight="1" spans="1:13">
      <c r="A17" s="25">
        <v>169009</v>
      </c>
      <c r="B17" s="39" t="s">
        <v>137</v>
      </c>
      <c r="C17" s="25">
        <v>184.21</v>
      </c>
      <c r="D17" s="25">
        <v>184.21</v>
      </c>
      <c r="E17" s="25">
        <v>184.21</v>
      </c>
      <c r="F17" s="25"/>
      <c r="G17" s="25"/>
      <c r="H17" s="25"/>
      <c r="I17" s="25"/>
      <c r="J17" s="25"/>
      <c r="K17" s="25"/>
      <c r="L17" s="25"/>
      <c r="M17" s="25"/>
    </row>
    <row r="18" ht="20.1" customHeight="1" spans="1:13">
      <c r="A18" s="25">
        <v>169010</v>
      </c>
      <c r="B18" s="39" t="s">
        <v>138</v>
      </c>
      <c r="C18" s="25">
        <v>189.84</v>
      </c>
      <c r="D18" s="25">
        <v>189.84</v>
      </c>
      <c r="E18" s="25">
        <v>189.84</v>
      </c>
      <c r="F18" s="25"/>
      <c r="G18" s="25"/>
      <c r="H18" s="25"/>
      <c r="I18" s="25"/>
      <c r="J18" s="25"/>
      <c r="K18" s="25"/>
      <c r="L18" s="25"/>
      <c r="M18" s="25"/>
    </row>
    <row r="19" ht="20.1" customHeight="1" spans="1:13">
      <c r="A19" s="25">
        <v>169011</v>
      </c>
      <c r="B19" s="39" t="s">
        <v>139</v>
      </c>
      <c r="C19" s="25">
        <v>54.3</v>
      </c>
      <c r="D19" s="25">
        <v>54.3</v>
      </c>
      <c r="E19" s="25">
        <v>54.3</v>
      </c>
      <c r="F19" s="25"/>
      <c r="G19" s="25"/>
      <c r="H19" s="25"/>
      <c r="I19" s="25"/>
      <c r="J19" s="25"/>
      <c r="K19" s="25"/>
      <c r="L19" s="25"/>
      <c r="M19" s="25"/>
    </row>
    <row r="20" ht="20.1" customHeight="1" spans="1:13">
      <c r="A20" s="25">
        <v>169012</v>
      </c>
      <c r="B20" s="39" t="s">
        <v>140</v>
      </c>
      <c r="C20" s="25">
        <v>115.21</v>
      </c>
      <c r="D20" s="25">
        <v>115.21</v>
      </c>
      <c r="E20" s="25">
        <v>115.21</v>
      </c>
      <c r="F20" s="25"/>
      <c r="G20" s="25"/>
      <c r="H20" s="25"/>
      <c r="I20" s="25"/>
      <c r="J20" s="25"/>
      <c r="K20" s="25"/>
      <c r="L20" s="25"/>
      <c r="M20" s="25"/>
    </row>
    <row r="21" ht="20.1" customHeight="1" spans="1:13">
      <c r="A21" s="25">
        <v>169013</v>
      </c>
      <c r="B21" s="39" t="s">
        <v>141</v>
      </c>
      <c r="C21" s="25">
        <v>21.89</v>
      </c>
      <c r="D21" s="25">
        <v>21.89</v>
      </c>
      <c r="E21" s="25">
        <v>21.89</v>
      </c>
      <c r="F21" s="25"/>
      <c r="G21" s="25"/>
      <c r="H21" s="25"/>
      <c r="I21" s="25"/>
      <c r="J21" s="25"/>
      <c r="K21" s="25"/>
      <c r="L21" s="25"/>
      <c r="M21" s="25"/>
    </row>
    <row r="22" ht="20.1" customHeight="1" spans="1:13">
      <c r="A22" s="25">
        <v>169014</v>
      </c>
      <c r="B22" s="39" t="s">
        <v>142</v>
      </c>
      <c r="C22" s="25">
        <v>43.93</v>
      </c>
      <c r="D22" s="25">
        <v>43.93</v>
      </c>
      <c r="E22" s="25">
        <v>43.93</v>
      </c>
      <c r="F22" s="25"/>
      <c r="G22" s="25"/>
      <c r="H22" s="25"/>
      <c r="I22" s="25"/>
      <c r="J22" s="25"/>
      <c r="K22" s="25"/>
      <c r="L22" s="25"/>
      <c r="M22" s="25"/>
    </row>
    <row r="23" ht="20.1" customHeight="1" spans="1:13">
      <c r="A23" s="25">
        <v>169015</v>
      </c>
      <c r="B23" s="39" t="s">
        <v>143</v>
      </c>
      <c r="C23" s="25">
        <v>30.94</v>
      </c>
      <c r="D23" s="25">
        <v>30.94</v>
      </c>
      <c r="E23" s="25">
        <v>30.94</v>
      </c>
      <c r="F23" s="25"/>
      <c r="G23" s="25"/>
      <c r="H23" s="25"/>
      <c r="I23" s="25"/>
      <c r="J23" s="25"/>
      <c r="K23" s="25"/>
      <c r="L23" s="25"/>
      <c r="M23" s="25"/>
    </row>
    <row r="24" ht="20.1" customHeight="1" spans="1:13">
      <c r="A24" s="25">
        <v>169016</v>
      </c>
      <c r="B24" s="39" t="s">
        <v>144</v>
      </c>
      <c r="C24" s="25">
        <v>42.2</v>
      </c>
      <c r="D24" s="25">
        <v>42.2</v>
      </c>
      <c r="E24" s="25">
        <v>42.2</v>
      </c>
      <c r="F24" s="25"/>
      <c r="G24" s="25"/>
      <c r="H24" s="25"/>
      <c r="I24" s="25"/>
      <c r="J24" s="25"/>
      <c r="K24" s="25"/>
      <c r="L24" s="25"/>
      <c r="M24" s="25"/>
    </row>
    <row r="25" ht="20.1" customHeight="1" spans="1:13">
      <c r="A25" s="25">
        <v>169017</v>
      </c>
      <c r="B25" s="39" t="s">
        <v>145</v>
      </c>
      <c r="C25" s="25">
        <v>19.75</v>
      </c>
      <c r="D25" s="25">
        <v>19.75</v>
      </c>
      <c r="E25" s="25">
        <v>19.75</v>
      </c>
      <c r="F25" s="25"/>
      <c r="G25" s="25"/>
      <c r="H25" s="25"/>
      <c r="I25" s="25"/>
      <c r="J25" s="25"/>
      <c r="K25" s="25"/>
      <c r="L25" s="25"/>
      <c r="M25" s="25"/>
    </row>
    <row r="26" ht="20.1" customHeight="1" spans="1:13">
      <c r="A26" s="25">
        <v>169018</v>
      </c>
      <c r="B26" s="39" t="s">
        <v>146</v>
      </c>
      <c r="C26" s="25">
        <v>32.65</v>
      </c>
      <c r="D26" s="25">
        <v>32.65</v>
      </c>
      <c r="E26" s="25">
        <v>32.65</v>
      </c>
      <c r="F26" s="25"/>
      <c r="G26" s="25"/>
      <c r="H26" s="25"/>
      <c r="I26" s="25"/>
      <c r="J26" s="25"/>
      <c r="K26" s="25"/>
      <c r="L26" s="25"/>
      <c r="M26" s="25"/>
    </row>
    <row r="27" ht="20.1" customHeight="1" spans="1:13">
      <c r="A27" s="25">
        <v>169019</v>
      </c>
      <c r="B27" s="39" t="s">
        <v>147</v>
      </c>
      <c r="C27" s="25">
        <v>38.67</v>
      </c>
      <c r="D27" s="25">
        <v>38.67</v>
      </c>
      <c r="E27" s="25">
        <v>38.67</v>
      </c>
      <c r="F27" s="25"/>
      <c r="G27" s="25"/>
      <c r="H27" s="25"/>
      <c r="I27" s="25"/>
      <c r="J27" s="25"/>
      <c r="K27" s="25"/>
      <c r="L27" s="25"/>
      <c r="M27" s="25"/>
    </row>
    <row r="28" ht="20.1" customHeight="1" spans="1:13">
      <c r="A28" s="25">
        <v>169020</v>
      </c>
      <c r="B28" s="39" t="s">
        <v>148</v>
      </c>
      <c r="C28" s="25">
        <v>172.4</v>
      </c>
      <c r="D28" s="25">
        <v>172.4</v>
      </c>
      <c r="E28" s="25">
        <v>172.4</v>
      </c>
      <c r="F28" s="25"/>
      <c r="G28" s="25"/>
      <c r="H28" s="25"/>
      <c r="I28" s="25"/>
      <c r="J28" s="25"/>
      <c r="K28" s="25"/>
      <c r="L28" s="25"/>
      <c r="M28" s="25"/>
    </row>
    <row r="29" ht="20.1" customHeight="1" spans="1:13">
      <c r="A29" s="25">
        <v>169021</v>
      </c>
      <c r="B29" s="39" t="s">
        <v>149</v>
      </c>
      <c r="C29" s="25">
        <v>55.92</v>
      </c>
      <c r="D29" s="25">
        <v>55.92</v>
      </c>
      <c r="E29" s="25">
        <v>55.92</v>
      </c>
      <c r="F29" s="25"/>
      <c r="G29" s="25"/>
      <c r="H29" s="25"/>
      <c r="I29" s="25"/>
      <c r="J29" s="25"/>
      <c r="K29" s="25"/>
      <c r="L29" s="25"/>
      <c r="M29" s="25"/>
    </row>
    <row r="30" ht="20.1" customHeight="1" spans="1:13">
      <c r="A30" s="25">
        <v>169022</v>
      </c>
      <c r="B30" s="39" t="s">
        <v>150</v>
      </c>
      <c r="C30" s="25">
        <v>473.37</v>
      </c>
      <c r="D30" s="25">
        <v>473.37</v>
      </c>
      <c r="E30" s="25">
        <v>473.37</v>
      </c>
      <c r="F30" s="25"/>
      <c r="G30" s="25"/>
      <c r="H30" s="25"/>
      <c r="I30" s="25"/>
      <c r="J30" s="25"/>
      <c r="K30" s="25"/>
      <c r="L30" s="25"/>
      <c r="M30" s="25"/>
    </row>
    <row r="31" ht="20.1" customHeight="1" spans="1:13">
      <c r="A31" s="25">
        <v>169023</v>
      </c>
      <c r="B31" s="39" t="s">
        <v>151</v>
      </c>
      <c r="C31" s="25">
        <v>110.6</v>
      </c>
      <c r="D31" s="25">
        <v>110.6</v>
      </c>
      <c r="E31" s="25">
        <v>110.6</v>
      </c>
      <c r="F31" s="25"/>
      <c r="G31" s="25"/>
      <c r="H31" s="25"/>
      <c r="I31" s="25"/>
      <c r="J31" s="25"/>
      <c r="K31" s="25"/>
      <c r="L31" s="25"/>
      <c r="M31" s="25"/>
    </row>
    <row r="32" ht="20.1" customHeight="1" spans="1:13">
      <c r="A32" s="25">
        <v>169024</v>
      </c>
      <c r="B32" s="39" t="s">
        <v>152</v>
      </c>
      <c r="C32" s="25">
        <v>153.19</v>
      </c>
      <c r="D32" s="25">
        <v>153.19</v>
      </c>
      <c r="E32" s="25">
        <v>153.19</v>
      </c>
      <c r="F32" s="25"/>
      <c r="G32" s="25"/>
      <c r="H32" s="25"/>
      <c r="I32" s="25"/>
      <c r="J32" s="25"/>
      <c r="K32" s="25"/>
      <c r="L32" s="25"/>
      <c r="M32" s="25"/>
    </row>
    <row r="33" ht="20.1" customHeight="1" spans="1:13">
      <c r="A33" s="25">
        <v>169025</v>
      </c>
      <c r="B33" s="39" t="s">
        <v>153</v>
      </c>
      <c r="C33" s="25">
        <v>106.87</v>
      </c>
      <c r="D33" s="25">
        <v>106.87</v>
      </c>
      <c r="E33" s="25">
        <v>106.87</v>
      </c>
      <c r="F33" s="25"/>
      <c r="G33" s="25"/>
      <c r="H33" s="25"/>
      <c r="I33" s="25"/>
      <c r="J33" s="25"/>
      <c r="K33" s="25"/>
      <c r="L33" s="25"/>
      <c r="M33" s="25"/>
    </row>
    <row r="34" ht="20.1" customHeight="1" spans="1:13">
      <c r="A34" s="25">
        <v>169026</v>
      </c>
      <c r="B34" s="39" t="s">
        <v>154</v>
      </c>
      <c r="C34" s="25">
        <v>63.25</v>
      </c>
      <c r="D34" s="25">
        <v>63.25</v>
      </c>
      <c r="E34" s="25">
        <v>63.25</v>
      </c>
      <c r="F34" s="25"/>
      <c r="G34" s="25"/>
      <c r="H34" s="25"/>
      <c r="I34" s="25"/>
      <c r="J34" s="25"/>
      <c r="K34" s="25"/>
      <c r="L34" s="25"/>
      <c r="M34" s="25"/>
    </row>
    <row r="35" ht="20.1" customHeight="1" spans="1:13">
      <c r="A35" s="25">
        <v>169027</v>
      </c>
      <c r="B35" s="39" t="s">
        <v>155</v>
      </c>
      <c r="C35" s="25">
        <v>55.03</v>
      </c>
      <c r="D35" s="25">
        <v>55.03</v>
      </c>
      <c r="E35" s="25">
        <v>55.03</v>
      </c>
      <c r="F35" s="25"/>
      <c r="G35" s="25"/>
      <c r="H35" s="25"/>
      <c r="I35" s="25"/>
      <c r="J35" s="25"/>
      <c r="K35" s="25"/>
      <c r="L35" s="25"/>
      <c r="M35" s="25"/>
    </row>
    <row r="36" ht="20.1" customHeight="1" spans="1:13">
      <c r="A36" s="25">
        <v>169028</v>
      </c>
      <c r="B36" s="39" t="s">
        <v>156</v>
      </c>
      <c r="C36" s="25">
        <v>41.44</v>
      </c>
      <c r="D36" s="25">
        <v>41.44</v>
      </c>
      <c r="E36" s="25">
        <v>41.44</v>
      </c>
      <c r="F36" s="25"/>
      <c r="G36" s="25"/>
      <c r="H36" s="25"/>
      <c r="I36" s="25"/>
      <c r="J36" s="25"/>
      <c r="K36" s="25"/>
      <c r="L36" s="25"/>
      <c r="M36" s="25"/>
    </row>
    <row r="37" ht="20.1" customHeight="1" spans="1:13">
      <c r="A37" s="25">
        <v>169029</v>
      </c>
      <c r="B37" s="39" t="s">
        <v>157</v>
      </c>
      <c r="C37" s="25">
        <v>76.29</v>
      </c>
      <c r="D37" s="25">
        <v>76.29</v>
      </c>
      <c r="E37" s="25">
        <v>76.29</v>
      </c>
      <c r="F37" s="25"/>
      <c r="G37" s="25"/>
      <c r="H37" s="25"/>
      <c r="I37" s="25"/>
      <c r="J37" s="25"/>
      <c r="K37" s="25"/>
      <c r="L37" s="25"/>
      <c r="M37" s="25"/>
    </row>
    <row r="38" ht="20.1" customHeight="1" spans="1:13">
      <c r="A38" s="25">
        <v>169030</v>
      </c>
      <c r="B38" s="39" t="s">
        <v>158</v>
      </c>
      <c r="C38" s="25">
        <v>285.2</v>
      </c>
      <c r="D38" s="25">
        <v>285.2</v>
      </c>
      <c r="E38" s="25">
        <v>285.2</v>
      </c>
      <c r="F38" s="25">
        <v>168</v>
      </c>
      <c r="G38" s="25"/>
      <c r="H38" s="25"/>
      <c r="I38" s="25"/>
      <c r="J38" s="25"/>
      <c r="K38" s="25"/>
      <c r="L38" s="25"/>
      <c r="M38" s="25"/>
    </row>
    <row r="39" ht="20.1" customHeight="1" spans="1:13">
      <c r="A39" s="25">
        <v>169031</v>
      </c>
      <c r="B39" s="39" t="s">
        <v>159</v>
      </c>
      <c r="C39" s="25">
        <v>341.4</v>
      </c>
      <c r="D39" s="25">
        <v>341.4</v>
      </c>
      <c r="E39" s="25">
        <v>341.4</v>
      </c>
      <c r="F39" s="25"/>
      <c r="G39" s="25"/>
      <c r="H39" s="25"/>
      <c r="I39" s="25"/>
      <c r="J39" s="25"/>
      <c r="K39" s="25"/>
      <c r="L39" s="25"/>
      <c r="M39" s="25"/>
    </row>
    <row r="40" ht="20.1" customHeight="1" spans="1:13">
      <c r="A40" s="25">
        <v>169032</v>
      </c>
      <c r="B40" s="39" t="s">
        <v>160</v>
      </c>
      <c r="C40" s="25">
        <v>200.12</v>
      </c>
      <c r="D40" s="25">
        <v>200.12</v>
      </c>
      <c r="E40" s="25">
        <v>200.12</v>
      </c>
      <c r="F40" s="25"/>
      <c r="G40" s="25"/>
      <c r="H40" s="25"/>
      <c r="I40" s="25"/>
      <c r="J40" s="25"/>
      <c r="K40" s="25"/>
      <c r="L40" s="25"/>
      <c r="M40" s="25"/>
    </row>
    <row r="41" ht="20.1" customHeight="1" spans="1:13">
      <c r="A41" s="25">
        <v>169033</v>
      </c>
      <c r="B41" s="39" t="s">
        <v>161</v>
      </c>
      <c r="C41" s="25">
        <v>152.18</v>
      </c>
      <c r="D41" s="25">
        <v>152.18</v>
      </c>
      <c r="E41" s="25">
        <v>152.18</v>
      </c>
      <c r="F41" s="25"/>
      <c r="G41" s="25"/>
      <c r="H41" s="25"/>
      <c r="I41" s="25"/>
      <c r="J41" s="25"/>
      <c r="K41" s="25"/>
      <c r="L41" s="25"/>
      <c r="M41" s="25"/>
    </row>
    <row r="42" ht="20.1" customHeight="1" spans="1:13">
      <c r="A42" s="25">
        <v>169034</v>
      </c>
      <c r="B42" s="39" t="s">
        <v>162</v>
      </c>
      <c r="C42" s="25">
        <v>7</v>
      </c>
      <c r="D42" s="25">
        <v>7</v>
      </c>
      <c r="E42" s="25">
        <v>7</v>
      </c>
      <c r="F42" s="25">
        <v>5</v>
      </c>
      <c r="G42" s="25"/>
      <c r="H42" s="25"/>
      <c r="I42" s="25"/>
      <c r="J42" s="25"/>
      <c r="K42" s="25"/>
      <c r="L42" s="25"/>
      <c r="M42" s="25"/>
    </row>
  </sheetData>
  <sortState ref="A9:L42">
    <sortCondition ref="A9"/>
  </sortState>
  <mergeCells count="14">
    <mergeCell ref="A2:M2"/>
    <mergeCell ref="D4:L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ageMargins left="0.708333333333333" right="0.708333333333333" top="0.747916666666667" bottom="0.747916666666667" header="0.314583333333333" footer="0.314583333333333"/>
  <pageSetup paperSize="9" scale="57" orientation="landscape" horizontalDpi="6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zoomScale="130" zoomScaleNormal="130" topLeftCell="A22" workbookViewId="0">
      <selection activeCell="F6" sqref="F6:F45"/>
    </sheetView>
  </sheetViews>
  <sheetFormatPr defaultColWidth="9" defaultRowHeight="13.5" outlineLevelCol="5"/>
  <cols>
    <col min="1" max="1" width="27.625" customWidth="1"/>
    <col min="2" max="2" width="6.125" customWidth="1"/>
    <col min="3" max="3" width="20.875" customWidth="1"/>
    <col min="4" max="4" width="6.125" customWidth="1"/>
    <col min="5" max="5" width="22" customWidth="1"/>
    <col min="6" max="6" width="6.125" customWidth="1"/>
  </cols>
  <sheetData>
    <row r="1" spans="1:1">
      <c r="A1" s="2" t="s">
        <v>17</v>
      </c>
    </row>
    <row r="2" ht="20.25" spans="1:6">
      <c r="A2" s="3" t="s">
        <v>11</v>
      </c>
      <c r="B2" s="3"/>
      <c r="C2" s="3"/>
      <c r="D2" s="3"/>
      <c r="E2" s="3"/>
      <c r="F2" s="3"/>
    </row>
    <row r="3" spans="1:6">
      <c r="A3" s="14"/>
      <c r="B3" s="14"/>
      <c r="F3" s="15" t="s">
        <v>38</v>
      </c>
    </row>
    <row r="4" ht="15.95" customHeight="1" spans="1:6">
      <c r="A4" s="25" t="s">
        <v>39</v>
      </c>
      <c r="B4" s="25"/>
      <c r="C4" s="25" t="s">
        <v>40</v>
      </c>
      <c r="D4" s="25"/>
      <c r="E4" s="25"/>
      <c r="F4" s="25"/>
    </row>
    <row r="5" ht="15.95" customHeight="1" spans="1:6">
      <c r="A5" s="25" t="s">
        <v>41</v>
      </c>
      <c r="B5" s="25" t="s">
        <v>42</v>
      </c>
      <c r="C5" s="25" t="s">
        <v>166</v>
      </c>
      <c r="D5" s="25" t="s">
        <v>42</v>
      </c>
      <c r="E5" s="25" t="s">
        <v>44</v>
      </c>
      <c r="F5" s="25" t="s">
        <v>42</v>
      </c>
    </row>
    <row r="6" ht="15.95" customHeight="1" spans="1:6">
      <c r="A6" s="26" t="s">
        <v>167</v>
      </c>
      <c r="B6" s="26">
        <v>7639.87</v>
      </c>
      <c r="C6" s="26" t="s">
        <v>167</v>
      </c>
      <c r="D6" s="26">
        <v>7639.87</v>
      </c>
      <c r="E6" s="26" t="s">
        <v>167</v>
      </c>
      <c r="F6" s="26">
        <v>7639.87</v>
      </c>
    </row>
    <row r="7" ht="15.95" customHeight="1" spans="1:6">
      <c r="A7" s="26" t="s">
        <v>168</v>
      </c>
      <c r="B7" s="26">
        <v>7639.87</v>
      </c>
      <c r="C7" s="26" t="s">
        <v>47</v>
      </c>
      <c r="D7" s="26"/>
      <c r="E7" s="26" t="s">
        <v>48</v>
      </c>
      <c r="F7" s="26">
        <v>6613.87</v>
      </c>
    </row>
    <row r="8" ht="15.95" customHeight="1" spans="1:6">
      <c r="A8" s="26" t="s">
        <v>52</v>
      </c>
      <c r="B8" s="26"/>
      <c r="C8" s="26" t="s">
        <v>50</v>
      </c>
      <c r="D8" s="26"/>
      <c r="E8" s="26" t="s">
        <v>51</v>
      </c>
      <c r="F8" s="26">
        <v>5946.03</v>
      </c>
    </row>
    <row r="9" ht="15.95" customHeight="1" spans="1:6">
      <c r="A9" s="26" t="s">
        <v>169</v>
      </c>
      <c r="B9" s="26"/>
      <c r="C9" s="26" t="s">
        <v>53</v>
      </c>
      <c r="D9" s="26"/>
      <c r="E9" s="26" t="s">
        <v>54</v>
      </c>
      <c r="F9" s="26">
        <v>246</v>
      </c>
    </row>
    <row r="10" ht="15.95" customHeight="1" spans="1:6">
      <c r="A10" s="26" t="s">
        <v>170</v>
      </c>
      <c r="B10" s="26"/>
      <c r="C10" s="26" t="s">
        <v>56</v>
      </c>
      <c r="D10" s="26"/>
      <c r="E10" s="26" t="s">
        <v>57</v>
      </c>
      <c r="F10" s="35">
        <v>421.84</v>
      </c>
    </row>
    <row r="11" ht="15.95" customHeight="1" spans="1:6">
      <c r="A11" s="17"/>
      <c r="B11" s="26"/>
      <c r="C11" s="26" t="s">
        <v>59</v>
      </c>
      <c r="D11" s="26">
        <v>288.26</v>
      </c>
      <c r="E11" s="26" t="s">
        <v>60</v>
      </c>
      <c r="F11" s="26"/>
    </row>
    <row r="12" ht="15.95" customHeight="1" spans="1:6">
      <c r="A12" s="26"/>
      <c r="B12" s="26"/>
      <c r="C12" s="26" t="s">
        <v>62</v>
      </c>
      <c r="D12" s="26"/>
      <c r="E12" s="26" t="s">
        <v>63</v>
      </c>
      <c r="F12" s="36">
        <v>1026</v>
      </c>
    </row>
    <row r="13" ht="15.95" customHeight="1" spans="1:6">
      <c r="A13" s="26"/>
      <c r="B13" s="26"/>
      <c r="C13" s="26" t="s">
        <v>65</v>
      </c>
      <c r="D13" s="26"/>
      <c r="E13" s="26" t="s">
        <v>51</v>
      </c>
      <c r="F13" s="26"/>
    </row>
    <row r="14" ht="15.95" customHeight="1" spans="1:6">
      <c r="A14" s="26"/>
      <c r="B14" s="26"/>
      <c r="C14" s="26" t="s">
        <v>67</v>
      </c>
      <c r="D14" s="26"/>
      <c r="E14" s="26" t="s">
        <v>54</v>
      </c>
      <c r="F14" s="26">
        <v>806</v>
      </c>
    </row>
    <row r="15" ht="15.95" customHeight="1" spans="1:6">
      <c r="A15" s="26"/>
      <c r="B15" s="26"/>
      <c r="C15" s="26" t="s">
        <v>69</v>
      </c>
      <c r="D15" s="26"/>
      <c r="E15" s="26" t="s">
        <v>70</v>
      </c>
      <c r="F15" s="26"/>
    </row>
    <row r="16" ht="15.95" customHeight="1" spans="1:6">
      <c r="A16" s="26"/>
      <c r="B16" s="26"/>
      <c r="C16" s="26" t="s">
        <v>72</v>
      </c>
      <c r="D16" s="26">
        <v>7070.47</v>
      </c>
      <c r="E16" s="26" t="s">
        <v>73</v>
      </c>
      <c r="F16" s="26"/>
    </row>
    <row r="17" ht="15.95" customHeight="1" spans="1:6">
      <c r="A17" s="26"/>
      <c r="B17" s="26"/>
      <c r="C17" s="26" t="s">
        <v>75</v>
      </c>
      <c r="D17" s="26"/>
      <c r="E17" s="26" t="s">
        <v>76</v>
      </c>
      <c r="F17" s="26">
        <v>220</v>
      </c>
    </row>
    <row r="18" ht="15.95" customHeight="1" spans="1:6">
      <c r="A18" s="26"/>
      <c r="B18" s="26"/>
      <c r="C18" s="26" t="s">
        <v>77</v>
      </c>
      <c r="D18" s="26"/>
      <c r="E18" s="26" t="s">
        <v>78</v>
      </c>
      <c r="F18" s="26"/>
    </row>
    <row r="19" ht="15.95" customHeight="1" spans="1:6">
      <c r="A19" s="26"/>
      <c r="B19" s="26"/>
      <c r="C19" s="26" t="s">
        <v>79</v>
      </c>
      <c r="D19" s="26"/>
      <c r="E19" s="26" t="s">
        <v>80</v>
      </c>
      <c r="F19" s="26"/>
    </row>
    <row r="20" ht="15.95" customHeight="1" spans="1:6">
      <c r="A20" s="26"/>
      <c r="B20" s="26"/>
      <c r="C20" s="26" t="s">
        <v>81</v>
      </c>
      <c r="D20" s="26"/>
      <c r="E20" s="26" t="s">
        <v>82</v>
      </c>
      <c r="F20" s="26"/>
    </row>
    <row r="21" ht="15.95" customHeight="1" spans="1:6">
      <c r="A21" s="26"/>
      <c r="B21" s="26"/>
      <c r="C21" s="26" t="s">
        <v>83</v>
      </c>
      <c r="D21" s="26"/>
      <c r="E21" s="26" t="s">
        <v>84</v>
      </c>
      <c r="F21" s="26"/>
    </row>
    <row r="22" ht="15.95" customHeight="1" spans="1:6">
      <c r="A22" s="26"/>
      <c r="B22" s="26"/>
      <c r="C22" s="26" t="s">
        <v>85</v>
      </c>
      <c r="D22" s="26"/>
      <c r="E22" s="26" t="s">
        <v>86</v>
      </c>
      <c r="F22" s="26"/>
    </row>
    <row r="23" ht="15.95" customHeight="1" spans="1:6">
      <c r="A23" s="26"/>
      <c r="B23" s="26"/>
      <c r="C23" s="26" t="s">
        <v>87</v>
      </c>
      <c r="D23" s="26"/>
      <c r="E23" s="26" t="s">
        <v>88</v>
      </c>
      <c r="F23" s="26"/>
    </row>
    <row r="24" ht="15.95" customHeight="1" spans="1:6">
      <c r="A24" s="26"/>
      <c r="B24" s="26"/>
      <c r="C24" s="26" t="s">
        <v>89</v>
      </c>
      <c r="D24" s="26"/>
      <c r="E24" s="26" t="s">
        <v>90</v>
      </c>
      <c r="F24" s="26"/>
    </row>
    <row r="25" ht="15.95" customHeight="1" spans="1:6">
      <c r="A25" s="26"/>
      <c r="B25" s="26"/>
      <c r="C25" s="26" t="s">
        <v>91</v>
      </c>
      <c r="D25" s="26"/>
      <c r="E25" s="26" t="s">
        <v>92</v>
      </c>
      <c r="F25" s="26"/>
    </row>
    <row r="26" ht="15.95" customHeight="1" spans="1:6">
      <c r="A26" s="26"/>
      <c r="B26" s="26"/>
      <c r="C26" s="26" t="s">
        <v>93</v>
      </c>
      <c r="D26" s="35">
        <v>281.14</v>
      </c>
      <c r="E26" s="26"/>
      <c r="F26" s="26"/>
    </row>
    <row r="27" ht="15.95" customHeight="1" spans="1:6">
      <c r="A27" s="26"/>
      <c r="B27" s="26"/>
      <c r="C27" s="26" t="s">
        <v>94</v>
      </c>
      <c r="D27" s="26"/>
      <c r="E27" s="26"/>
      <c r="F27" s="26"/>
    </row>
    <row r="28" ht="15.95" customHeight="1" spans="1:6">
      <c r="A28" s="26"/>
      <c r="B28" s="26"/>
      <c r="C28" s="26" t="s">
        <v>95</v>
      </c>
      <c r="D28" s="26"/>
      <c r="E28" s="26"/>
      <c r="F28" s="26"/>
    </row>
    <row r="29" ht="15.95" customHeight="1" spans="1:6">
      <c r="A29" s="26"/>
      <c r="B29" s="26"/>
      <c r="C29" s="26" t="s">
        <v>96</v>
      </c>
      <c r="D29" s="26"/>
      <c r="E29" s="26"/>
      <c r="F29" s="26"/>
    </row>
    <row r="30" ht="15.95" customHeight="1" spans="1:6">
      <c r="A30" s="26"/>
      <c r="B30" s="26"/>
      <c r="C30" s="26" t="s">
        <v>97</v>
      </c>
      <c r="D30" s="26"/>
      <c r="E30" s="26"/>
      <c r="F30" s="26"/>
    </row>
    <row r="31" ht="15.95" customHeight="1" spans="1:6">
      <c r="A31" s="26"/>
      <c r="B31" s="26"/>
      <c r="C31" s="26" t="s">
        <v>98</v>
      </c>
      <c r="D31" s="26"/>
      <c r="E31" s="26"/>
      <c r="F31" s="26"/>
    </row>
    <row r="32" ht="15.95" customHeight="1" spans="1:6">
      <c r="A32" s="26"/>
      <c r="B32" s="26"/>
      <c r="C32" s="26" t="s">
        <v>99</v>
      </c>
      <c r="D32" s="26"/>
      <c r="E32" s="26"/>
      <c r="F32" s="26"/>
    </row>
    <row r="33" ht="15.95" customHeight="1" spans="1:6">
      <c r="A33" s="26"/>
      <c r="B33" s="26"/>
      <c r="C33" s="26" t="s">
        <v>100</v>
      </c>
      <c r="D33" s="26"/>
      <c r="E33" s="26"/>
      <c r="F33" s="26"/>
    </row>
    <row r="34" ht="15.95" customHeight="1" spans="1:6">
      <c r="A34" s="26"/>
      <c r="B34" s="26"/>
      <c r="C34" s="26" t="s">
        <v>101</v>
      </c>
      <c r="D34" s="26"/>
      <c r="E34" s="26"/>
      <c r="F34" s="26"/>
    </row>
    <row r="35" ht="15.95" customHeight="1" spans="1:6">
      <c r="A35" s="26"/>
      <c r="B35" s="26"/>
      <c r="C35" s="26"/>
      <c r="D35" s="26"/>
      <c r="E35" s="26"/>
      <c r="F35" s="26"/>
    </row>
    <row r="36" ht="15.95" customHeight="1" spans="1:6">
      <c r="A36" s="26"/>
      <c r="B36" s="26"/>
      <c r="C36" s="26"/>
      <c r="D36" s="26"/>
      <c r="E36" s="26"/>
      <c r="F36" s="26"/>
    </row>
    <row r="37" ht="15.95" customHeight="1" spans="1:6">
      <c r="A37" s="26"/>
      <c r="B37" s="26"/>
      <c r="C37" s="26"/>
      <c r="D37" s="26"/>
      <c r="E37" s="26"/>
      <c r="F37" s="26"/>
    </row>
    <row r="38" ht="15.95" customHeight="1" spans="1:6">
      <c r="A38" s="25" t="s">
        <v>102</v>
      </c>
      <c r="B38" s="26">
        <v>7639.87</v>
      </c>
      <c r="C38" s="25" t="s">
        <v>103</v>
      </c>
      <c r="D38" s="26">
        <v>7639.87</v>
      </c>
      <c r="E38" s="25" t="s">
        <v>103</v>
      </c>
      <c r="F38" s="26">
        <v>7639.87</v>
      </c>
    </row>
    <row r="39" ht="15.95" customHeight="1" spans="1:6">
      <c r="A39" s="26" t="s">
        <v>108</v>
      </c>
      <c r="B39" s="26"/>
      <c r="C39" s="26" t="s">
        <v>105</v>
      </c>
      <c r="D39" s="26"/>
      <c r="E39" s="26" t="s">
        <v>105</v>
      </c>
      <c r="F39" s="26"/>
    </row>
    <row r="40" ht="15.95" customHeight="1" spans="1:6">
      <c r="A40" s="26" t="s">
        <v>171</v>
      </c>
      <c r="B40" s="26"/>
      <c r="C40" s="26"/>
      <c r="D40" s="26"/>
      <c r="E40" s="26"/>
      <c r="F40" s="26"/>
    </row>
    <row r="41" ht="15.95" customHeight="1" spans="1:6">
      <c r="A41" s="26" t="s">
        <v>110</v>
      </c>
      <c r="B41" s="26"/>
      <c r="C41" s="26"/>
      <c r="D41" s="26"/>
      <c r="E41" s="26"/>
      <c r="F41" s="26"/>
    </row>
    <row r="42" ht="15.95" customHeight="1" spans="1:6">
      <c r="A42" s="26"/>
      <c r="B42" s="26"/>
      <c r="C42" s="26"/>
      <c r="D42" s="26"/>
      <c r="E42" s="26"/>
      <c r="F42" s="26"/>
    </row>
    <row r="43" ht="15.95" customHeight="1" spans="1:6">
      <c r="A43" s="37"/>
      <c r="B43" s="26"/>
      <c r="C43" s="26"/>
      <c r="D43" s="26"/>
      <c r="E43" s="26"/>
      <c r="F43" s="26"/>
    </row>
    <row r="44" ht="15.95" customHeight="1" spans="1:6">
      <c r="A44" s="26"/>
      <c r="B44" s="26"/>
      <c r="C44" s="26"/>
      <c r="D44" s="26"/>
      <c r="E44" s="26"/>
      <c r="F44" s="26"/>
    </row>
    <row r="45" ht="15.95" customHeight="1" spans="1:6">
      <c r="A45" s="25" t="s">
        <v>111</v>
      </c>
      <c r="B45" s="26">
        <v>7639.87</v>
      </c>
      <c r="C45" s="25" t="s">
        <v>112</v>
      </c>
      <c r="D45" s="26">
        <v>7639.87</v>
      </c>
      <c r="E45" s="25" t="s">
        <v>112</v>
      </c>
      <c r="F45" s="26">
        <v>7639.87</v>
      </c>
    </row>
    <row r="46" ht="15.95" customHeight="1"/>
    <row r="47" ht="15.95" customHeight="1"/>
    <row r="48" ht="15.95" customHeight="1"/>
  </sheetData>
  <mergeCells count="3">
    <mergeCell ref="A2:F2"/>
    <mergeCell ref="A4:B4"/>
    <mergeCell ref="C4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D24" sqref="D24"/>
    </sheetView>
  </sheetViews>
  <sheetFormatPr defaultColWidth="9" defaultRowHeight="13.5" outlineLevelCol="6"/>
  <cols>
    <col min="1" max="1" width="9" customWidth="1"/>
    <col min="2" max="2" width="30.125" customWidth="1"/>
    <col min="3" max="3" width="15.125" customWidth="1"/>
    <col min="4" max="4" width="16" customWidth="1"/>
    <col min="5" max="5" width="15.25" customWidth="1"/>
    <col min="6" max="6" width="16.625" customWidth="1"/>
    <col min="7" max="7" width="13.75" customWidth="1"/>
    <col min="8" max="8" width="15.75" customWidth="1"/>
    <col min="9" max="9" width="18.25" customWidth="1"/>
    <col min="10" max="10" width="11.375" customWidth="1"/>
  </cols>
  <sheetData>
    <row r="1" spans="1:1">
      <c r="A1" s="2" t="s">
        <v>19</v>
      </c>
    </row>
    <row r="2" ht="20.25" spans="1:7">
      <c r="A2" s="3" t="s">
        <v>11</v>
      </c>
      <c r="B2" s="3"/>
      <c r="C2" s="3"/>
      <c r="D2" s="3"/>
      <c r="E2" s="3"/>
      <c r="F2" s="3"/>
      <c r="G2" s="3"/>
    </row>
    <row r="3" spans="7:7">
      <c r="G3" s="15" t="s">
        <v>38</v>
      </c>
    </row>
    <row r="4" ht="20.1" customHeight="1" spans="1:7">
      <c r="A4" s="20" t="s">
        <v>172</v>
      </c>
      <c r="B4" s="20" t="s">
        <v>173</v>
      </c>
      <c r="C4" s="20" t="s">
        <v>117</v>
      </c>
      <c r="D4" s="20" t="s">
        <v>174</v>
      </c>
      <c r="E4" s="20" t="s">
        <v>175</v>
      </c>
      <c r="F4" s="20" t="s">
        <v>176</v>
      </c>
      <c r="G4" s="20" t="s">
        <v>177</v>
      </c>
    </row>
    <row r="5" ht="20.1" customHeight="1" spans="1:7">
      <c r="A5" s="20" t="s">
        <v>128</v>
      </c>
      <c r="B5" s="20" t="s">
        <v>128</v>
      </c>
      <c r="C5" s="20">
        <v>1</v>
      </c>
      <c r="D5" s="20">
        <v>2</v>
      </c>
      <c r="E5" s="20">
        <v>3</v>
      </c>
      <c r="F5" s="20">
        <v>4</v>
      </c>
      <c r="G5" s="20" t="s">
        <v>128</v>
      </c>
    </row>
    <row r="6" ht="20.1" customHeight="1" spans="1:7">
      <c r="A6" s="20"/>
      <c r="B6" s="20" t="s">
        <v>117</v>
      </c>
      <c r="C6" s="17">
        <f>SUM(C7:C16)</f>
        <v>7639.87</v>
      </c>
      <c r="D6" s="17">
        <f>SUM(D7:D16)</f>
        <v>6367.87</v>
      </c>
      <c r="E6" s="17">
        <f>SUM(E7:E16)</f>
        <v>246</v>
      </c>
      <c r="F6" s="17">
        <f>SUM(F7:F16)</f>
        <v>1026</v>
      </c>
      <c r="G6" s="20"/>
    </row>
    <row r="7" ht="26" customHeight="1" spans="1:7">
      <c r="A7" s="23">
        <v>21001</v>
      </c>
      <c r="B7" s="33" t="s">
        <v>178</v>
      </c>
      <c r="C7" s="17">
        <f>D7+E7+F7</f>
        <v>1084.61</v>
      </c>
      <c r="D7" s="17">
        <v>617.61</v>
      </c>
      <c r="E7" s="17">
        <v>100</v>
      </c>
      <c r="F7" s="17">
        <v>367</v>
      </c>
      <c r="G7" s="17"/>
    </row>
    <row r="8" ht="26" customHeight="1" spans="1:7">
      <c r="A8" s="23">
        <v>21002</v>
      </c>
      <c r="B8" s="33" t="s">
        <v>179</v>
      </c>
      <c r="C8" s="17">
        <f t="shared" ref="C8:C16" si="0">D8+E8+F8</f>
        <v>2574.92</v>
      </c>
      <c r="D8" s="17">
        <v>2084.92</v>
      </c>
      <c r="E8" s="17">
        <v>70</v>
      </c>
      <c r="F8" s="17">
        <v>420</v>
      </c>
      <c r="G8" s="17"/>
    </row>
    <row r="9" ht="26" customHeight="1" spans="1:7">
      <c r="A9" s="23">
        <v>21003</v>
      </c>
      <c r="B9" s="33" t="s">
        <v>180</v>
      </c>
      <c r="C9" s="17">
        <f t="shared" si="0"/>
        <v>1527.24</v>
      </c>
      <c r="D9" s="17">
        <v>1527.24</v>
      </c>
      <c r="E9" s="17">
        <v>0</v>
      </c>
      <c r="F9" s="17"/>
      <c r="G9" s="17"/>
    </row>
    <row r="10" ht="26" customHeight="1" spans="1:7">
      <c r="A10" s="23">
        <v>21004</v>
      </c>
      <c r="B10" s="33" t="s">
        <v>181</v>
      </c>
      <c r="C10" s="17">
        <f t="shared" si="0"/>
        <v>940.49</v>
      </c>
      <c r="D10" s="17">
        <v>703.49</v>
      </c>
      <c r="E10" s="17">
        <v>28</v>
      </c>
      <c r="F10" s="17">
        <v>209</v>
      </c>
      <c r="G10" s="17"/>
    </row>
    <row r="11" ht="26" customHeight="1" spans="1:7">
      <c r="A11" s="23">
        <v>21005</v>
      </c>
      <c r="B11" s="33" t="s">
        <v>182</v>
      </c>
      <c r="C11" s="17">
        <f t="shared" si="0"/>
        <v>114.34</v>
      </c>
      <c r="D11" s="17">
        <v>89.34</v>
      </c>
      <c r="E11" s="17">
        <v>13</v>
      </c>
      <c r="F11" s="17">
        <v>12</v>
      </c>
      <c r="G11" s="17"/>
    </row>
    <row r="12" ht="26" customHeight="1" spans="1:7">
      <c r="A12" s="23">
        <v>21007</v>
      </c>
      <c r="B12" s="33" t="s">
        <v>183</v>
      </c>
      <c r="C12" s="17">
        <f t="shared" si="0"/>
        <v>749.85</v>
      </c>
      <c r="D12" s="17">
        <v>706.85</v>
      </c>
      <c r="E12" s="17">
        <v>33</v>
      </c>
      <c r="F12" s="17">
        <v>10</v>
      </c>
      <c r="G12" s="17"/>
    </row>
    <row r="13" ht="26" customHeight="1" spans="1:7">
      <c r="A13" s="23">
        <v>21099</v>
      </c>
      <c r="B13" s="33" t="s">
        <v>184</v>
      </c>
      <c r="C13" s="17">
        <f t="shared" si="0"/>
        <v>71.02</v>
      </c>
      <c r="D13" s="17">
        <v>69.02</v>
      </c>
      <c r="E13" s="17">
        <v>2</v>
      </c>
      <c r="F13" s="17"/>
      <c r="G13" s="17"/>
    </row>
    <row r="14" ht="26" customHeight="1" spans="1:7">
      <c r="A14" s="23">
        <v>20504</v>
      </c>
      <c r="B14" s="33" t="s">
        <v>185</v>
      </c>
      <c r="C14" s="17">
        <f t="shared" si="0"/>
        <v>296.26</v>
      </c>
      <c r="D14" s="17">
        <v>288.26</v>
      </c>
      <c r="E14" s="17">
        <v>0</v>
      </c>
      <c r="F14" s="17">
        <v>8</v>
      </c>
      <c r="G14" s="17"/>
    </row>
    <row r="15" ht="26" customHeight="1" spans="1:7">
      <c r="A15" s="23">
        <v>20805</v>
      </c>
      <c r="B15" s="33" t="s">
        <v>186</v>
      </c>
      <c r="C15" s="17">
        <f t="shared" si="0"/>
        <v>0</v>
      </c>
      <c r="D15" s="17">
        <v>0</v>
      </c>
      <c r="E15" s="17"/>
      <c r="F15" s="17"/>
      <c r="G15" s="17"/>
    </row>
    <row r="16" ht="26" customHeight="1" spans="1:7">
      <c r="A16" s="23">
        <v>22102</v>
      </c>
      <c r="B16" s="33" t="s">
        <v>187</v>
      </c>
      <c r="C16" s="17">
        <f t="shared" si="0"/>
        <v>281.14</v>
      </c>
      <c r="D16" s="17">
        <v>281.14</v>
      </c>
      <c r="E16" s="17"/>
      <c r="F16" s="17"/>
      <c r="G16" s="17"/>
    </row>
  </sheetData>
  <mergeCells count="1">
    <mergeCell ref="A2:G2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  <ignoredErrors>
    <ignoredError sqref="C8:C16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4" workbookViewId="0">
      <selection activeCell="A2" sqref="A2:G2"/>
    </sheetView>
  </sheetViews>
  <sheetFormatPr defaultColWidth="9" defaultRowHeight="13.5" outlineLevelCol="6"/>
  <cols>
    <col min="1" max="1" width="9.75" customWidth="1"/>
    <col min="2" max="2" width="27.75" customWidth="1"/>
    <col min="3" max="3" width="13.625" customWidth="1"/>
    <col min="4" max="4" width="12.75" customWidth="1"/>
    <col min="5" max="6" width="10.625" customWidth="1"/>
    <col min="7" max="7" width="9.125" customWidth="1"/>
    <col min="11" max="11" width="39.125" customWidth="1"/>
    <col min="12" max="12" width="15.25" customWidth="1"/>
    <col min="13" max="14" width="13.5" customWidth="1"/>
  </cols>
  <sheetData>
    <row r="1" spans="1:1">
      <c r="A1" s="2" t="s">
        <v>21</v>
      </c>
    </row>
    <row r="2" ht="20.25" spans="1:7">
      <c r="A2" s="3" t="s">
        <v>11</v>
      </c>
      <c r="B2" s="3"/>
      <c r="C2" s="3"/>
      <c r="D2" s="3"/>
      <c r="E2" s="3"/>
      <c r="F2" s="3"/>
      <c r="G2" s="3"/>
    </row>
    <row r="3" spans="7:7">
      <c r="G3" s="15" t="s">
        <v>38</v>
      </c>
    </row>
    <row r="4" ht="29.25" customHeight="1" spans="1:7">
      <c r="A4" s="31" t="s">
        <v>188</v>
      </c>
      <c r="B4" s="20" t="s">
        <v>189</v>
      </c>
      <c r="C4" s="20" t="s">
        <v>117</v>
      </c>
      <c r="D4" s="31" t="s">
        <v>174</v>
      </c>
      <c r="E4" s="31" t="s">
        <v>175</v>
      </c>
      <c r="F4" s="31" t="s">
        <v>176</v>
      </c>
      <c r="G4" s="20" t="s">
        <v>177</v>
      </c>
    </row>
    <row r="5" ht="20.1" customHeight="1" spans="1:7">
      <c r="A5" s="20" t="s">
        <v>128</v>
      </c>
      <c r="B5" s="20" t="s">
        <v>128</v>
      </c>
      <c r="C5" s="20">
        <v>1</v>
      </c>
      <c r="D5" s="20">
        <v>2</v>
      </c>
      <c r="E5" s="20">
        <v>3</v>
      </c>
      <c r="F5" s="20">
        <v>4</v>
      </c>
      <c r="G5" s="20" t="s">
        <v>128</v>
      </c>
    </row>
    <row r="6" ht="20.1" customHeight="1" spans="1:7">
      <c r="A6" s="20"/>
      <c r="B6" s="20" t="s">
        <v>117</v>
      </c>
      <c r="C6" s="20">
        <f>SUM(C7:C30)</f>
        <v>7639.87</v>
      </c>
      <c r="D6" s="23">
        <v>6367.87</v>
      </c>
      <c r="E6" s="20">
        <v>246</v>
      </c>
      <c r="F6" s="20">
        <v>1026</v>
      </c>
      <c r="G6" s="20"/>
    </row>
    <row r="7" ht="20.1" customHeight="1" spans="1:7">
      <c r="A7" s="32">
        <v>30101</v>
      </c>
      <c r="B7" s="33" t="s">
        <v>190</v>
      </c>
      <c r="C7" s="20">
        <f>D7+E7+F7</f>
        <v>4670.86</v>
      </c>
      <c r="D7" s="23">
        <v>4670.86</v>
      </c>
      <c r="E7" s="20"/>
      <c r="F7" s="20"/>
      <c r="G7" s="20"/>
    </row>
    <row r="8" ht="20.1" customHeight="1" spans="1:7">
      <c r="A8" s="34">
        <v>30108</v>
      </c>
      <c r="B8" s="33" t="s">
        <v>191</v>
      </c>
      <c r="C8" s="20">
        <f t="shared" ref="C8:C30" si="0">D8+E8+F8</f>
        <v>672.88</v>
      </c>
      <c r="D8" s="20">
        <v>672.88</v>
      </c>
      <c r="E8" s="20"/>
      <c r="F8" s="20"/>
      <c r="G8" s="20"/>
    </row>
    <row r="9" ht="20.1" customHeight="1" spans="1:7">
      <c r="A9" s="34">
        <v>30109</v>
      </c>
      <c r="B9" s="33" t="s">
        <v>192</v>
      </c>
      <c r="C9" s="20">
        <f t="shared" si="0"/>
        <v>321.15</v>
      </c>
      <c r="D9" s="20">
        <v>321.15</v>
      </c>
      <c r="E9" s="20"/>
      <c r="F9" s="20"/>
      <c r="G9" s="20"/>
    </row>
    <row r="10" ht="20.1" customHeight="1" spans="1:7">
      <c r="A10" s="34">
        <v>30113</v>
      </c>
      <c r="B10" s="33" t="s">
        <v>193</v>
      </c>
      <c r="C10" s="20">
        <f t="shared" si="0"/>
        <v>281.14</v>
      </c>
      <c r="D10" s="20">
        <v>281.14</v>
      </c>
      <c r="E10" s="20"/>
      <c r="F10" s="20"/>
      <c r="G10" s="20"/>
    </row>
    <row r="11" ht="20.1" customHeight="1" spans="1:7">
      <c r="A11" s="32">
        <v>30199</v>
      </c>
      <c r="B11" s="33" t="s">
        <v>194</v>
      </c>
      <c r="C11" s="20">
        <f t="shared" si="0"/>
        <v>0</v>
      </c>
      <c r="D11" s="20">
        <v>0</v>
      </c>
      <c r="E11" s="20"/>
      <c r="F11" s="20"/>
      <c r="G11" s="20"/>
    </row>
    <row r="12" ht="20.1" customHeight="1" spans="1:7">
      <c r="A12" s="32">
        <v>30201</v>
      </c>
      <c r="B12" s="33" t="s">
        <v>195</v>
      </c>
      <c r="C12" s="20">
        <f t="shared" si="0"/>
        <v>34.6</v>
      </c>
      <c r="D12" s="20"/>
      <c r="E12" s="20">
        <v>31.8</v>
      </c>
      <c r="F12" s="20">
        <v>2.8</v>
      </c>
      <c r="G12" s="20"/>
    </row>
    <row r="13" ht="20.1" customHeight="1" spans="1:7">
      <c r="A13" s="32">
        <v>30202</v>
      </c>
      <c r="B13" s="33" t="s">
        <v>196</v>
      </c>
      <c r="C13" s="20">
        <f t="shared" si="0"/>
        <v>14.2</v>
      </c>
      <c r="D13" s="20"/>
      <c r="E13" s="20">
        <v>14.2</v>
      </c>
      <c r="F13" s="20"/>
      <c r="G13" s="20"/>
    </row>
    <row r="14" ht="20.1" customHeight="1" spans="1:7">
      <c r="A14" s="32">
        <v>30204</v>
      </c>
      <c r="B14" s="33" t="s">
        <v>197</v>
      </c>
      <c r="C14" s="20">
        <f t="shared" si="0"/>
        <v>2.6</v>
      </c>
      <c r="D14" s="20"/>
      <c r="E14" s="20">
        <v>2.6</v>
      </c>
      <c r="F14" s="20"/>
      <c r="G14" s="20"/>
    </row>
    <row r="15" ht="20.1" customHeight="1" spans="1:7">
      <c r="A15" s="32">
        <v>30205</v>
      </c>
      <c r="B15" s="33" t="s">
        <v>198</v>
      </c>
      <c r="C15" s="20">
        <f t="shared" si="0"/>
        <v>6.2</v>
      </c>
      <c r="D15" s="20"/>
      <c r="E15" s="20">
        <v>6.2</v>
      </c>
      <c r="F15" s="20"/>
      <c r="G15" s="20"/>
    </row>
    <row r="16" ht="20.1" customHeight="1" spans="1:7">
      <c r="A16" s="32">
        <v>30206</v>
      </c>
      <c r="B16" s="33" t="s">
        <v>199</v>
      </c>
      <c r="C16" s="20">
        <f t="shared" si="0"/>
        <v>12.8</v>
      </c>
      <c r="D16" s="20"/>
      <c r="E16" s="20">
        <v>12.8</v>
      </c>
      <c r="F16" s="20"/>
      <c r="G16" s="20"/>
    </row>
    <row r="17" ht="20.1" customHeight="1" spans="1:7">
      <c r="A17" s="32">
        <v>30207</v>
      </c>
      <c r="B17" s="33" t="s">
        <v>200</v>
      </c>
      <c r="C17" s="20">
        <f t="shared" si="0"/>
        <v>1.6</v>
      </c>
      <c r="D17" s="20"/>
      <c r="E17" s="20">
        <v>1.6</v>
      </c>
      <c r="F17" s="20"/>
      <c r="G17" s="20"/>
    </row>
    <row r="18" ht="20.1" customHeight="1" spans="1:7">
      <c r="A18" s="32">
        <v>30208</v>
      </c>
      <c r="B18" s="33" t="s">
        <v>201</v>
      </c>
      <c r="C18" s="20">
        <f t="shared" si="0"/>
        <v>82</v>
      </c>
      <c r="D18" s="20"/>
      <c r="E18" s="20">
        <v>82</v>
      </c>
      <c r="F18" s="20"/>
      <c r="G18" s="20"/>
    </row>
    <row r="19" ht="20.1" customHeight="1" spans="1:7">
      <c r="A19" s="32">
        <v>30211</v>
      </c>
      <c r="B19" s="33" t="s">
        <v>202</v>
      </c>
      <c r="C19" s="20">
        <f t="shared" si="0"/>
        <v>4.51</v>
      </c>
      <c r="D19" s="20"/>
      <c r="E19" s="20">
        <v>4.51</v>
      </c>
      <c r="F19" s="20"/>
      <c r="G19" s="20"/>
    </row>
    <row r="20" ht="20.1" customHeight="1" spans="1:7">
      <c r="A20" s="32">
        <v>30213</v>
      </c>
      <c r="B20" s="33" t="s">
        <v>203</v>
      </c>
      <c r="C20" s="20">
        <f t="shared" si="0"/>
        <v>54</v>
      </c>
      <c r="D20" s="20"/>
      <c r="E20" s="20"/>
      <c r="F20" s="20">
        <v>54</v>
      </c>
      <c r="G20" s="20"/>
    </row>
    <row r="21" ht="20.1" customHeight="1" spans="1:7">
      <c r="A21" s="32">
        <v>30214</v>
      </c>
      <c r="B21" s="33" t="s">
        <v>204</v>
      </c>
      <c r="C21" s="20">
        <f t="shared" si="0"/>
        <v>0</v>
      </c>
      <c r="D21" s="20"/>
      <c r="E21" s="20"/>
      <c r="F21" s="20">
        <v>0</v>
      </c>
      <c r="G21" s="20"/>
    </row>
    <row r="22" ht="20.1" customHeight="1" spans="1:7">
      <c r="A22" s="32">
        <v>30215</v>
      </c>
      <c r="B22" s="33" t="s">
        <v>205</v>
      </c>
      <c r="C22" s="20">
        <f t="shared" si="0"/>
        <v>4.36</v>
      </c>
      <c r="D22" s="20"/>
      <c r="E22" s="20">
        <v>4.36</v>
      </c>
      <c r="F22" s="20"/>
      <c r="G22" s="20"/>
    </row>
    <row r="23" ht="20.1" customHeight="1" spans="1:7">
      <c r="A23" s="32">
        <v>30217</v>
      </c>
      <c r="B23" s="33" t="s">
        <v>206</v>
      </c>
      <c r="C23" s="20">
        <f t="shared" si="0"/>
        <v>3.98</v>
      </c>
      <c r="D23" s="20"/>
      <c r="E23" s="20">
        <v>3.98</v>
      </c>
      <c r="F23" s="20"/>
      <c r="G23" s="20"/>
    </row>
    <row r="24" ht="20.1" customHeight="1" spans="1:7">
      <c r="A24" s="34">
        <v>30218</v>
      </c>
      <c r="B24" s="33" t="s">
        <v>207</v>
      </c>
      <c r="C24" s="20">
        <f t="shared" si="0"/>
        <v>12</v>
      </c>
      <c r="D24" s="20"/>
      <c r="E24" s="20"/>
      <c r="F24" s="20">
        <v>12</v>
      </c>
      <c r="G24" s="20"/>
    </row>
    <row r="25" ht="20.1" customHeight="1" spans="1:7">
      <c r="A25" s="34">
        <v>30224</v>
      </c>
      <c r="B25" s="33" t="s">
        <v>208</v>
      </c>
      <c r="C25" s="20">
        <f t="shared" si="0"/>
        <v>618</v>
      </c>
      <c r="D25" s="20"/>
      <c r="E25" s="20"/>
      <c r="F25" s="20">
        <v>618</v>
      </c>
      <c r="G25" s="20"/>
    </row>
    <row r="26" ht="20.1" customHeight="1" spans="1:7">
      <c r="A26" s="32">
        <v>30231</v>
      </c>
      <c r="B26" s="33" t="s">
        <v>209</v>
      </c>
      <c r="C26" s="20">
        <f t="shared" si="0"/>
        <v>11.35</v>
      </c>
      <c r="D26" s="20"/>
      <c r="E26" s="20">
        <v>11.35</v>
      </c>
      <c r="F26" s="20"/>
      <c r="G26" s="20"/>
    </row>
    <row r="27" ht="20.1" customHeight="1" spans="1:7">
      <c r="A27" s="32">
        <v>30299</v>
      </c>
      <c r="B27" s="33" t="s">
        <v>210</v>
      </c>
      <c r="C27" s="20">
        <f t="shared" si="0"/>
        <v>189.8</v>
      </c>
      <c r="D27" s="20"/>
      <c r="E27" s="20">
        <v>70.6</v>
      </c>
      <c r="F27" s="20">
        <v>119.2</v>
      </c>
      <c r="G27" s="20"/>
    </row>
    <row r="28" ht="20.1" customHeight="1" spans="1:7">
      <c r="A28" s="34">
        <v>30302</v>
      </c>
      <c r="B28" s="33" t="s">
        <v>211</v>
      </c>
      <c r="C28" s="20">
        <f t="shared" si="0"/>
        <v>0</v>
      </c>
      <c r="D28" s="20">
        <v>0</v>
      </c>
      <c r="E28" s="20"/>
      <c r="F28" s="20"/>
      <c r="G28" s="20"/>
    </row>
    <row r="29" ht="20.1" customHeight="1" spans="1:7">
      <c r="A29" s="32">
        <v>30399</v>
      </c>
      <c r="B29" s="33" t="s">
        <v>212</v>
      </c>
      <c r="C29" s="20">
        <f t="shared" si="0"/>
        <v>421.84</v>
      </c>
      <c r="D29" s="20">
        <v>421.84</v>
      </c>
      <c r="E29" s="20"/>
      <c r="F29" s="20"/>
      <c r="G29" s="20"/>
    </row>
    <row r="30" ht="20.1" customHeight="1" spans="1:7">
      <c r="A30" s="34">
        <v>30905</v>
      </c>
      <c r="B30" s="33" t="s">
        <v>213</v>
      </c>
      <c r="C30" s="20">
        <f t="shared" si="0"/>
        <v>220</v>
      </c>
      <c r="D30" s="20"/>
      <c r="E30" s="20"/>
      <c r="F30" s="20">
        <v>220</v>
      </c>
      <c r="G30" s="20"/>
    </row>
  </sheetData>
  <mergeCells count="1">
    <mergeCell ref="A2:G2"/>
  </mergeCells>
  <pageMargins left="0.488888888888889" right="0.349305555555556" top="0.747916666666667" bottom="0.747916666666667" header="0.313888888888889" footer="0.313888888888889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7" sqref="D7"/>
    </sheetView>
  </sheetViews>
  <sheetFormatPr defaultColWidth="9" defaultRowHeight="13.5" outlineLevelCol="5"/>
  <cols>
    <col min="1" max="1" width="10.75" customWidth="1"/>
    <col min="2" max="2" width="30" customWidth="1"/>
    <col min="3" max="5" width="21.625" customWidth="1"/>
    <col min="6" max="6" width="16.5" customWidth="1"/>
  </cols>
  <sheetData>
    <row r="1" ht="20.1" customHeight="1" spans="1:1">
      <c r="A1" s="2" t="s">
        <v>23</v>
      </c>
    </row>
    <row r="2" ht="20.1" customHeight="1" spans="1:6">
      <c r="A2" s="3" t="s">
        <v>11</v>
      </c>
      <c r="B2" s="3"/>
      <c r="C2" s="3"/>
      <c r="D2" s="3"/>
      <c r="E2" s="3"/>
      <c r="F2" s="3"/>
    </row>
    <row r="3" ht="20.1" customHeight="1" spans="6:6">
      <c r="F3" s="15" t="s">
        <v>38</v>
      </c>
    </row>
    <row r="4" ht="20.1" customHeight="1" spans="1:6">
      <c r="A4" s="20" t="s">
        <v>172</v>
      </c>
      <c r="B4" s="20" t="s">
        <v>173</v>
      </c>
      <c r="C4" s="20" t="s">
        <v>117</v>
      </c>
      <c r="D4" s="20" t="s">
        <v>174</v>
      </c>
      <c r="E4" s="20" t="s">
        <v>175</v>
      </c>
      <c r="F4" s="20" t="s">
        <v>177</v>
      </c>
    </row>
    <row r="5" ht="20.1" customHeight="1" spans="1:6">
      <c r="A5" s="20" t="s">
        <v>128</v>
      </c>
      <c r="B5" s="20" t="s">
        <v>128</v>
      </c>
      <c r="C5" s="20">
        <v>1</v>
      </c>
      <c r="D5" s="20">
        <v>2</v>
      </c>
      <c r="E5" s="20">
        <v>3</v>
      </c>
      <c r="F5" s="20" t="s">
        <v>128</v>
      </c>
    </row>
    <row r="6" ht="24" customHeight="1" spans="1:6">
      <c r="A6" s="20"/>
      <c r="B6" s="20" t="s">
        <v>117</v>
      </c>
      <c r="C6" s="29">
        <f>SUM(C7:C16)</f>
        <v>6613.87</v>
      </c>
      <c r="D6" s="29">
        <v>6367.87</v>
      </c>
      <c r="E6" s="29">
        <v>246</v>
      </c>
      <c r="F6" s="20"/>
    </row>
    <row r="7" ht="24" customHeight="1" spans="1:6">
      <c r="A7" s="20">
        <v>21001</v>
      </c>
      <c r="B7" s="30" t="s">
        <v>178</v>
      </c>
      <c r="C7" s="29">
        <f>D7+E7</f>
        <v>717.61</v>
      </c>
      <c r="D7" s="29">
        <v>617.61</v>
      </c>
      <c r="E7" s="29">
        <v>100</v>
      </c>
      <c r="F7" s="17"/>
    </row>
    <row r="8" ht="24" customHeight="1" spans="1:6">
      <c r="A8" s="20">
        <v>21002</v>
      </c>
      <c r="B8" s="30" t="s">
        <v>179</v>
      </c>
      <c r="C8" s="29">
        <f t="shared" ref="C8:C13" si="0">D8+E8</f>
        <v>2154.92</v>
      </c>
      <c r="D8" s="29">
        <v>2084.92</v>
      </c>
      <c r="E8" s="29">
        <v>70</v>
      </c>
      <c r="F8" s="17"/>
    </row>
    <row r="9" ht="24" customHeight="1" spans="1:6">
      <c r="A9" s="20">
        <v>21003</v>
      </c>
      <c r="B9" s="30" t="s">
        <v>180</v>
      </c>
      <c r="C9" s="29">
        <f t="shared" si="0"/>
        <v>1527.24</v>
      </c>
      <c r="D9" s="29">
        <v>1527.24</v>
      </c>
      <c r="E9" s="29">
        <v>0</v>
      </c>
      <c r="F9" s="17"/>
    </row>
    <row r="10" ht="24" customHeight="1" spans="1:6">
      <c r="A10" s="20">
        <v>21004</v>
      </c>
      <c r="B10" s="30" t="s">
        <v>181</v>
      </c>
      <c r="C10" s="29">
        <f t="shared" si="0"/>
        <v>731.49</v>
      </c>
      <c r="D10" s="29">
        <v>703.49</v>
      </c>
      <c r="E10" s="29">
        <v>28</v>
      </c>
      <c r="F10" s="17"/>
    </row>
    <row r="11" ht="24" customHeight="1" spans="1:6">
      <c r="A11" s="20">
        <v>21005</v>
      </c>
      <c r="B11" s="30" t="s">
        <v>182</v>
      </c>
      <c r="C11" s="29">
        <f t="shared" si="0"/>
        <v>102.34</v>
      </c>
      <c r="D11" s="29">
        <v>89.34</v>
      </c>
      <c r="E11" s="29">
        <v>13</v>
      </c>
      <c r="F11" s="17"/>
    </row>
    <row r="12" ht="24" customHeight="1" spans="1:6">
      <c r="A12" s="20">
        <v>21007</v>
      </c>
      <c r="B12" s="30" t="s">
        <v>183</v>
      </c>
      <c r="C12" s="29">
        <f t="shared" si="0"/>
        <v>739.85</v>
      </c>
      <c r="D12" s="29">
        <v>706.85</v>
      </c>
      <c r="E12" s="29">
        <v>33</v>
      </c>
      <c r="F12" s="17"/>
    </row>
    <row r="13" ht="24" customHeight="1" spans="1:6">
      <c r="A13" s="20">
        <v>21099</v>
      </c>
      <c r="B13" s="30" t="s">
        <v>184</v>
      </c>
      <c r="C13" s="29">
        <f t="shared" si="0"/>
        <v>71.02</v>
      </c>
      <c r="D13" s="29">
        <v>69.02</v>
      </c>
      <c r="E13" s="29">
        <v>2</v>
      </c>
      <c r="F13" s="17"/>
    </row>
    <row r="14" ht="24" customHeight="1" spans="1:6">
      <c r="A14" s="20">
        <v>20504</v>
      </c>
      <c r="B14" s="17" t="s">
        <v>185</v>
      </c>
      <c r="C14" s="29">
        <v>288.26</v>
      </c>
      <c r="D14" s="29">
        <v>288.26</v>
      </c>
      <c r="E14" s="29">
        <v>0</v>
      </c>
      <c r="F14" s="17"/>
    </row>
    <row r="15" ht="24" customHeight="1" spans="1:6">
      <c r="A15" s="20">
        <v>20805</v>
      </c>
      <c r="B15" s="30" t="s">
        <v>186</v>
      </c>
      <c r="C15" s="29">
        <v>0</v>
      </c>
      <c r="D15" s="29">
        <v>0</v>
      </c>
      <c r="E15" s="29"/>
      <c r="F15" s="17"/>
    </row>
    <row r="16" ht="24" customHeight="1" spans="1:6">
      <c r="A16" s="20">
        <v>22102</v>
      </c>
      <c r="B16" s="17" t="s">
        <v>187</v>
      </c>
      <c r="C16" s="29">
        <v>281.14</v>
      </c>
      <c r="D16" s="29">
        <v>281.14</v>
      </c>
      <c r="E16" s="29"/>
      <c r="F16" s="17"/>
    </row>
  </sheetData>
  <mergeCells count="1">
    <mergeCell ref="A2:F2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  <ignoredErrors>
    <ignoredError sqref="E8 E13 E15: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附件2</vt:lpstr>
      <vt:lpstr>目录</vt:lpstr>
      <vt:lpstr>2019年部门综合预算收支总表 </vt:lpstr>
      <vt:lpstr>2019年部门综合预算收入总表</vt:lpstr>
      <vt:lpstr>2019年部门综合预算支出总表</vt:lpstr>
      <vt:lpstr>2019年部门综合预算财政拨款收支总表</vt:lpstr>
      <vt:lpstr>2019年部门综合预算一般公共预算支出明细表（按功能科目分）</vt:lpstr>
      <vt:lpstr>2019年部门综合预算一般公共预算支出明细表（按经济类科目分）</vt:lpstr>
      <vt:lpstr>2019年部门综合预算一般公共预算基本支出明细表（按功能科目分</vt:lpstr>
      <vt:lpstr>2019年部门综合预算一般公共预算基本支出明细表（按经济科目分</vt:lpstr>
      <vt:lpstr>2019年部门综合预算政府性基金收支表</vt:lpstr>
      <vt:lpstr>2019年部门综合预算专项业务经费支出表</vt:lpstr>
      <vt:lpstr>2019年部门综合预算政府采购（资产配置、购买服务）预算表</vt:lpstr>
      <vt:lpstr>2019年部门综合预算一般公共预算拨款“三公”经费及会议费、培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2019-07-29T07:42:26Z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