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84" firstSheet="7"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'表2－收入总表'!$A$1:$K$22</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'表6－一般公共预算基本支出明细表'!$A$1:$F$30</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<sst xmlns="http://schemas.openxmlformats.org/spreadsheetml/2006/main" count="373" uniqueCount="216">
  <si>
    <t>附件2</t>
  </si>
  <si>
    <t>2018年部门决算公开报表</t>
  </si>
  <si>
    <t xml:space="preserve">                        部门名称：子洲县农业农村局</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</si>
  <si>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</si>
  <si>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</si>
  <si>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</si>
  <si>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</si>
  <si>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</si>
  <si>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</si>
  <si>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</si>
  <si>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</si>
  <si>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</si>
  <si>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</si>
  <si>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</si>
  <si>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</si>
  <si>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</si>
  <si>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</si>
  <si>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</si>
  <si>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</si>
  <si>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</si>
  <si>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</si>
  <si>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</si>
  <si>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</si>
  <si>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</si>
  <si>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</si>
  <si>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</si>
  <si>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</si>
  <si>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</si>
  <si>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</si>
  <si>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</si>
  <si>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</si>
  <si>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</si>
  <si>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</si>
  <si>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</si>
  <si>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</si>
  <si>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</si>
  <si>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</si>
  <si>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</si>
  <si>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</si>
  <si>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</si>
  <si>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</si>
  <si>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</si>
  <si>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</si>
  <si>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</si>
  <si>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</si>
  <si>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</si>
  <si>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</si>
  <si>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</si>
  <si>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</si>
  <si>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</si>
  <si>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</si>
  <si>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</si>
  <si>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</si>
  <si>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</si>
  <si>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</si>
  <si>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</si>
  <si>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</si>
  <si>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</si>
  <si>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</si>
  <si>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</si>
  <si>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</si>
  <si>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</si>
  <si>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</si>
  <si>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</si>
  <si>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</si>
  <si>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</si>
  <si>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</si>
  <si>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</si>
  <si>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</si>
  <si>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</si>
  <si>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</si>
  <si>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</si>
  <si>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</si>
  <si>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</si>
  <si>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</si>
  <si>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</si>
  <si>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</si>
  <si>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</si>
  <si>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</si>
  <si>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</si>
  <si>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</si>
  <si>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</si>
  <si>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</si>
  <si>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</si>
  <si>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</si>
  <si>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</si>
  <si>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</si>
  <si>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</si>
  <si>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</si>
  <si>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</si>
  <si>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</si>
  <si>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20503</t>
  </si>
  <si>
    <t>职业教育</t>
  </si>
  <si>
    <t>2050399</t>
  </si>
  <si>
    <t xml:space="preserve">  其他职业教育支出</t>
  </si>
  <si>
    <t>20505</t>
  </si>
  <si>
    <t>广播电视教育</t>
  </si>
  <si>
    <t>2050599</t>
  </si>
  <si>
    <t xml:space="preserve">  其他广播电视教育支出</t>
  </si>
  <si>
    <t>213</t>
  </si>
  <si>
    <t>农林水支出</t>
  </si>
  <si>
    <t>21301</t>
  </si>
  <si>
    <t>农业</t>
  </si>
  <si>
    <t>2130101</t>
  </si>
  <si>
    <t xml:space="preserve">  行政运行</t>
  </si>
  <si>
    <t>2130104</t>
  </si>
  <si>
    <t xml:space="preserve">  事业运行</t>
  </si>
  <si>
    <t>2130106</t>
  </si>
  <si>
    <t xml:space="preserve">  科技转化与推广服务</t>
  </si>
  <si>
    <t>2130124</t>
  </si>
  <si>
    <t xml:space="preserve">  农业组织化与产业化经营</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</si>
  <si>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</si>
  <si>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</si>
  <si>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</si>
  <si>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</si>
  <si>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</si>
  <si>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</si>
  <si>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</si>
  <si>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</si>
  <si>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</si>
  <si>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</si>
  <si>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</si>
  <si>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</si>
  <si>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</si>
  <si>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</si>
  <si>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</si>
  <si>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</si>
  <si>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</si>
  <si>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</si>
  <si>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</si>
  <si>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</si>
  <si>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</si>
  <si>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</si>
  <si>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</si>
  <si>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</si>
  <si>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</si>
  <si>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</si>
  <si>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</si>
  <si>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</si>
  <si>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</si>
  <si>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</si>
  <si>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</si>
  <si>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</si>
  <si>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</si>
  <si>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</si>
  <si>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</si>
  <si>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 xml:space="preserve">  奖金</t>
  </si>
  <si>
    <t>30104</t>
  </si>
  <si>
    <t xml:space="preserve">  其他社会保障缴费</t>
  </si>
  <si>
    <t>30107</t>
  </si>
  <si>
    <t xml:space="preserve">  绩效工资</t>
  </si>
  <si>
    <t>301113</t>
  </si>
  <si>
    <t>住房公积金</t>
  </si>
  <si>
    <t>30199</t>
  </si>
  <si>
    <t xml:space="preserve">  其他工资福利支出</t>
  </si>
  <si>
    <t>302</t>
  </si>
  <si>
    <t>商品和服务支出</t>
  </si>
  <si>
    <t xml:space="preserve">  30201</t>
  </si>
  <si>
    <t>办公费</t>
  </si>
  <si>
    <t xml:space="preserve">  30202</t>
  </si>
  <si>
    <t>印刷费</t>
  </si>
  <si>
    <t>30203</t>
  </si>
  <si>
    <t xml:space="preserve">  咨询费</t>
  </si>
  <si>
    <t>30204</t>
  </si>
  <si>
    <t xml:space="preserve">  手续费</t>
  </si>
  <si>
    <t>30205</t>
  </si>
  <si>
    <t xml:space="preserve">  水费</t>
  </si>
  <si>
    <t>30206</t>
  </si>
  <si>
    <t xml:space="preserve">  电费</t>
  </si>
  <si>
    <t>30211</t>
  </si>
  <si>
    <t>差旅费</t>
  </si>
  <si>
    <t>30213</t>
  </si>
  <si>
    <t>维修（护）费</t>
  </si>
  <si>
    <t>30231</t>
  </si>
  <si>
    <t>公务用车运行维护费</t>
  </si>
  <si>
    <t>30239</t>
  </si>
  <si>
    <t>其他交通费用</t>
  </si>
  <si>
    <t>303</t>
  </si>
  <si>
    <t>对个人和家庭的补助</t>
  </si>
  <si>
    <t>310</t>
  </si>
  <si>
    <t>其他资本性支出</t>
  </si>
  <si>
    <t xml:space="preserve">  31003</t>
  </si>
  <si>
    <t>办公设备购置</t>
  </si>
  <si>
    <t>……</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</si>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</sst>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 numFmtId="182" formatCode="0.000_ "/>
    <numFmt numFmtId="183" formatCode="#,##0.000"/>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horizontal="center"/>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center" vertical="center"/>
    </xf>
    <xf numFmtId="4" fontId="8" fillId="33" borderId="11" xfId="0" applyNumberFormat="1" applyFont="1" applyFill="1" applyBorder="1" applyAlignment="1">
      <alignment horizontal="center" vertical="center" shrinkToFit="1"/>
    </xf>
    <xf numFmtId="4" fontId="4" fillId="0" borderId="11" xfId="0" applyNumberFormat="1" applyFont="1" applyFill="1" applyBorder="1" applyAlignment="1" applyProtection="1">
      <alignment horizontal="center" vertical="center" wrapText="1"/>
      <protection/>
    </xf>
    <xf numFmtId="10" fontId="8" fillId="33" borderId="11" xfId="0" applyNumberFormat="1" applyFont="1" applyFill="1" applyBorder="1" applyAlignment="1">
      <alignment horizontal="center"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4" fillId="0" borderId="16" xfId="0" applyNumberFormat="1" applyFont="1" applyBorder="1" applyAlignment="1">
      <alignment horizontal="center" vertical="center" wrapText="1"/>
    </xf>
    <xf numFmtId="180" fontId="3" fillId="0" borderId="16" xfId="0" applyNumberFormat="1"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xf>
    <xf numFmtId="0" fontId="8" fillId="0" borderId="19" xfId="0" applyFont="1" applyFill="1" applyBorder="1" applyAlignment="1">
      <alignment horizontal="left" vertic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181"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lignment horizontal="left" vertical="center"/>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1" fontId="0" fillId="0" borderId="11" xfId="0" applyNumberFormat="1" applyFill="1" applyBorder="1" applyAlignment="1">
      <alignment horizontal="right" vertical="center"/>
    </xf>
    <xf numFmtId="180" fontId="9" fillId="0" borderId="18" xfId="0" applyNumberFormat="1"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182"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right" vertical="center"/>
      <protection/>
    </xf>
    <xf numFmtId="183" fontId="0" fillId="0" borderId="11" xfId="0" applyNumberFormat="1" applyFont="1" applyFill="1" applyBorder="1" applyAlignment="1" applyProtection="1">
      <alignment horizontal="right" vertical="center"/>
      <protection/>
    </xf>
    <xf numFmtId="49" fontId="0" fillId="0" borderId="17"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182" fontId="0" fillId="0" borderId="11" xfId="0" applyNumberFormat="1" applyFill="1" applyBorder="1" applyAlignment="1">
      <alignment horizontal="right" vertical="center"/>
    </xf>
    <xf numFmtId="0" fontId="9" fillId="0" borderId="12" xfId="0" applyFont="1" applyFill="1" applyBorder="1" applyAlignment="1">
      <alignment horizontal="center" vertical="center"/>
    </xf>
    <xf numFmtId="182"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B5" sqref="B5"/>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19" t="s">
        <v>1</v>
      </c>
    </row>
    <row r="4" spans="1:14" ht="51" customHeight="1">
      <c r="A4" s="120"/>
      <c r="N4" s="29"/>
    </row>
    <row r="5" ht="81.75" customHeight="1">
      <c r="A5" s="121" t="s">
        <v>2</v>
      </c>
    </row>
    <row r="6" ht="47.25" customHeight="1">
      <c r="A6" s="121" t="s">
        <v>3</v>
      </c>
    </row>
    <row r="7" ht="46.5" customHeight="1">
      <c r="A7" s="121" t="s">
        <v>4</v>
      </c>
    </row>
    <row r="8" ht="12.75" customHeight="1">
      <c r="A8" s="122"/>
    </row>
    <row r="9" ht="12.75" customHeight="1">
      <c r="A9" s="122"/>
    </row>
    <row r="10" ht="12.75" customHeight="1">
      <c r="A10" s="122"/>
    </row>
    <row r="11" ht="12.75" customHeight="1">
      <c r="A11" s="122"/>
    </row>
    <row r="12" ht="12.75" customHeight="1">
      <c r="A12" s="122"/>
    </row>
    <row r="13" ht="12.75" customHeight="1">
      <c r="A13" s="122"/>
    </row>
    <row r="14" ht="12.75" customHeight="1">
      <c r="A14" s="122"/>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2">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209</v>
      </c>
    </row>
    <row r="3" spans="1:8" ht="16.5" customHeight="1">
      <c r="A3" s="4" t="s">
        <v>30</v>
      </c>
      <c r="B3" s="4"/>
      <c r="C3" s="5"/>
      <c r="D3" s="6"/>
      <c r="E3" s="6"/>
      <c r="F3" s="6"/>
      <c r="G3" s="7"/>
      <c r="H3" s="3" t="s">
        <v>31</v>
      </c>
    </row>
    <row r="4" spans="1:8" ht="19.5" customHeight="1">
      <c r="A4" s="8" t="s">
        <v>34</v>
      </c>
      <c r="B4" s="8"/>
      <c r="C4" s="9" t="s">
        <v>210</v>
      </c>
      <c r="D4" s="9" t="s">
        <v>211</v>
      </c>
      <c r="E4" s="10" t="s">
        <v>212</v>
      </c>
      <c r="F4" s="11"/>
      <c r="G4" s="12"/>
      <c r="H4" s="9" t="s">
        <v>213</v>
      </c>
    </row>
    <row r="5" spans="1:8" ht="30.75" customHeight="1">
      <c r="A5" s="8" t="s">
        <v>86</v>
      </c>
      <c r="B5" s="8" t="s">
        <v>87</v>
      </c>
      <c r="C5" s="13"/>
      <c r="D5" s="13"/>
      <c r="E5" s="8" t="s">
        <v>133</v>
      </c>
      <c r="F5" s="8" t="s">
        <v>113</v>
      </c>
      <c r="G5" s="8" t="s">
        <v>114</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214</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215</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14" t="s">
        <v>5</v>
      </c>
      <c r="B1" s="114"/>
      <c r="C1" s="114"/>
      <c r="D1" s="114"/>
      <c r="E1" s="114"/>
      <c r="F1" s="114"/>
      <c r="G1" s="114"/>
      <c r="H1" s="114"/>
      <c r="I1" s="114"/>
      <c r="J1" s="114"/>
      <c r="K1" s="114"/>
      <c r="L1" s="114"/>
    </row>
    <row r="2" s="112" customFormat="1" ht="9" customHeight="1"/>
    <row r="4" spans="1:12" ht="14.25">
      <c r="A4" s="115" t="s">
        <v>6</v>
      </c>
      <c r="B4" s="115" t="s">
        <v>7</v>
      </c>
      <c r="C4" s="115"/>
      <c r="D4" s="115"/>
      <c r="E4" s="115"/>
      <c r="F4" s="115"/>
      <c r="G4" s="115"/>
      <c r="H4" s="115"/>
      <c r="I4" s="115"/>
      <c r="J4" s="115"/>
      <c r="K4" s="115" t="s">
        <v>8</v>
      </c>
      <c r="L4" s="115" t="s">
        <v>9</v>
      </c>
    </row>
    <row r="5" spans="1:12" s="113" customFormat="1" ht="24.75" customHeight="1">
      <c r="A5" s="115" t="s">
        <v>10</v>
      </c>
      <c r="B5" s="116" t="s">
        <v>11</v>
      </c>
      <c r="C5" s="116"/>
      <c r="D5" s="116"/>
      <c r="E5" s="116"/>
      <c r="F5" s="116"/>
      <c r="G5" s="116"/>
      <c r="H5" s="116"/>
      <c r="I5" s="116"/>
      <c r="J5" s="116"/>
      <c r="K5" s="115" t="s">
        <v>12</v>
      </c>
      <c r="L5" s="115"/>
    </row>
    <row r="6" spans="1:12" s="113" customFormat="1" ht="24.75" customHeight="1">
      <c r="A6" s="115" t="s">
        <v>13</v>
      </c>
      <c r="B6" s="116" t="s">
        <v>14</v>
      </c>
      <c r="C6" s="116"/>
      <c r="D6" s="116"/>
      <c r="E6" s="116"/>
      <c r="F6" s="116"/>
      <c r="G6" s="116"/>
      <c r="H6" s="116"/>
      <c r="I6" s="116"/>
      <c r="J6" s="116"/>
      <c r="K6" s="115" t="s">
        <v>12</v>
      </c>
      <c r="L6" s="115"/>
    </row>
    <row r="7" spans="1:12" s="113" customFormat="1" ht="24.75" customHeight="1">
      <c r="A7" s="115" t="s">
        <v>15</v>
      </c>
      <c r="B7" s="116" t="s">
        <v>16</v>
      </c>
      <c r="C7" s="116"/>
      <c r="D7" s="116"/>
      <c r="E7" s="116"/>
      <c r="F7" s="116"/>
      <c r="G7" s="116"/>
      <c r="H7" s="116"/>
      <c r="I7" s="116"/>
      <c r="J7" s="116"/>
      <c r="K7" s="115" t="s">
        <v>12</v>
      </c>
      <c r="L7" s="115"/>
    </row>
    <row r="8" spans="1:12" s="113" customFormat="1" ht="24.75" customHeight="1">
      <c r="A8" s="115" t="s">
        <v>17</v>
      </c>
      <c r="B8" s="116" t="s">
        <v>18</v>
      </c>
      <c r="C8" s="116"/>
      <c r="D8" s="116"/>
      <c r="E8" s="116"/>
      <c r="F8" s="116"/>
      <c r="G8" s="116"/>
      <c r="H8" s="116"/>
      <c r="I8" s="116"/>
      <c r="J8" s="116"/>
      <c r="K8" s="115" t="s">
        <v>12</v>
      </c>
      <c r="L8" s="115"/>
    </row>
    <row r="9" spans="1:12" s="113" customFormat="1" ht="24.75" customHeight="1">
      <c r="A9" s="115" t="s">
        <v>19</v>
      </c>
      <c r="B9" s="116" t="s">
        <v>20</v>
      </c>
      <c r="C9" s="116"/>
      <c r="D9" s="116"/>
      <c r="E9" s="116"/>
      <c r="F9" s="116"/>
      <c r="G9" s="116"/>
      <c r="H9" s="116"/>
      <c r="I9" s="116"/>
      <c r="J9" s="116"/>
      <c r="K9" s="115" t="s">
        <v>12</v>
      </c>
      <c r="L9" s="115"/>
    </row>
    <row r="10" spans="1:12" s="113" customFormat="1" ht="24.75" customHeight="1">
      <c r="A10" s="115" t="s">
        <v>21</v>
      </c>
      <c r="B10" s="116" t="s">
        <v>22</v>
      </c>
      <c r="C10" s="116"/>
      <c r="D10" s="116"/>
      <c r="E10" s="116"/>
      <c r="F10" s="116"/>
      <c r="G10" s="116"/>
      <c r="H10" s="116"/>
      <c r="I10" s="116"/>
      <c r="J10" s="116"/>
      <c r="K10" s="115" t="s">
        <v>12</v>
      </c>
      <c r="L10" s="115"/>
    </row>
    <row r="11" spans="1:12" s="113" customFormat="1" ht="24.75" customHeight="1">
      <c r="A11" s="117" t="s">
        <v>23</v>
      </c>
      <c r="B11" s="118" t="s">
        <v>24</v>
      </c>
      <c r="C11" s="118"/>
      <c r="D11" s="118"/>
      <c r="E11" s="118"/>
      <c r="F11" s="118"/>
      <c r="G11" s="118"/>
      <c r="H11" s="118"/>
      <c r="I11" s="118"/>
      <c r="J11" s="118"/>
      <c r="K11" s="115" t="s">
        <v>12</v>
      </c>
      <c r="L11" s="117"/>
    </row>
    <row r="12" spans="1:12" s="113" customFormat="1" ht="24.75" customHeight="1">
      <c r="A12" s="115" t="s">
        <v>25</v>
      </c>
      <c r="B12" s="116" t="s">
        <v>26</v>
      </c>
      <c r="C12" s="116"/>
      <c r="D12" s="116"/>
      <c r="E12" s="116"/>
      <c r="F12" s="116"/>
      <c r="G12" s="116"/>
      <c r="H12" s="116"/>
      <c r="I12" s="116"/>
      <c r="J12" s="116"/>
      <c r="K12" s="115" t="s">
        <v>27</v>
      </c>
      <c r="L12" s="115" t="s">
        <v>28</v>
      </c>
    </row>
    <row r="13" spans="1:12" s="113" customFormat="1" ht="24.75" customHeight="1">
      <c r="A13"/>
      <c r="B13"/>
      <c r="C13"/>
      <c r="D13"/>
      <c r="E13"/>
      <c r="F13"/>
      <c r="G13"/>
      <c r="H13"/>
      <c r="I13"/>
      <c r="J13"/>
      <c r="K13"/>
      <c r="L13"/>
    </row>
    <row r="14" spans="1:12" s="113" customFormat="1" ht="24.75" customHeight="1">
      <c r="A14"/>
      <c r="B14"/>
      <c r="C14"/>
      <c r="D14"/>
      <c r="E14"/>
      <c r="F14"/>
      <c r="G14"/>
      <c r="H14"/>
      <c r="I14"/>
      <c r="J14"/>
      <c r="K14"/>
      <c r="L14"/>
    </row>
    <row r="15" spans="1:12" s="113" customFormat="1" ht="24.75" customHeight="1">
      <c r="A15"/>
      <c r="B15"/>
      <c r="C15"/>
      <c r="D15"/>
      <c r="E15"/>
      <c r="F15"/>
      <c r="G15"/>
      <c r="H15"/>
      <c r="I15"/>
      <c r="J15"/>
      <c r="K15"/>
      <c r="L15"/>
    </row>
    <row r="16" spans="1:12" s="113"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D17" sqref="D1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104"/>
      <c r="F1" s="104"/>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103" customFormat="1" ht="19.5" customHeight="1">
      <c r="A5" s="16" t="s">
        <v>34</v>
      </c>
      <c r="B5" s="16" t="s">
        <v>35</v>
      </c>
      <c r="C5" s="16" t="s">
        <v>36</v>
      </c>
      <c r="D5" s="16" t="s">
        <v>35</v>
      </c>
    </row>
    <row r="6" spans="1:4" ht="15" customHeight="1">
      <c r="A6" s="18" t="s">
        <v>37</v>
      </c>
      <c r="B6" s="91">
        <v>6571.188</v>
      </c>
      <c r="C6" s="20" t="s">
        <v>38</v>
      </c>
      <c r="D6" s="67"/>
    </row>
    <row r="7" spans="1:4" ht="15" customHeight="1">
      <c r="A7" s="18" t="s">
        <v>39</v>
      </c>
      <c r="B7" s="91">
        <v>6571.188</v>
      </c>
      <c r="C7" s="20" t="s">
        <v>40</v>
      </c>
      <c r="D7" s="67"/>
    </row>
    <row r="8" spans="1:4" ht="15" customHeight="1">
      <c r="A8" s="18" t="s">
        <v>41</v>
      </c>
      <c r="B8" s="91"/>
      <c r="C8" s="20" t="s">
        <v>42</v>
      </c>
      <c r="D8" s="67"/>
    </row>
    <row r="9" spans="1:4" ht="15" customHeight="1">
      <c r="A9" s="18" t="s">
        <v>43</v>
      </c>
      <c r="B9" s="91">
        <v>0</v>
      </c>
      <c r="C9" s="20" t="s">
        <v>44</v>
      </c>
      <c r="D9" s="67"/>
    </row>
    <row r="10" spans="1:4" ht="15" customHeight="1">
      <c r="A10" s="18" t="s">
        <v>45</v>
      </c>
      <c r="B10" s="91">
        <v>0</v>
      </c>
      <c r="C10" s="20" t="s">
        <v>46</v>
      </c>
      <c r="D10" s="67">
        <v>430.88</v>
      </c>
    </row>
    <row r="11" spans="1:4" ht="15" customHeight="1">
      <c r="A11" s="18" t="s">
        <v>47</v>
      </c>
      <c r="B11" s="91"/>
      <c r="C11" s="20" t="s">
        <v>48</v>
      </c>
      <c r="D11" s="67"/>
    </row>
    <row r="12" spans="1:4" ht="15" customHeight="1">
      <c r="A12" s="18" t="s">
        <v>49</v>
      </c>
      <c r="B12" s="91">
        <v>0</v>
      </c>
      <c r="C12" s="20" t="s">
        <v>50</v>
      </c>
      <c r="D12" s="67"/>
    </row>
    <row r="13" spans="1:4" ht="15" customHeight="1">
      <c r="A13" s="18" t="s">
        <v>51</v>
      </c>
      <c r="B13" s="91">
        <v>0</v>
      </c>
      <c r="C13" s="20" t="s">
        <v>52</v>
      </c>
      <c r="D13" s="67"/>
    </row>
    <row r="14" spans="1:4" ht="15" customHeight="1">
      <c r="A14" s="22" t="s">
        <v>53</v>
      </c>
      <c r="B14" s="91">
        <v>0</v>
      </c>
      <c r="C14" s="20" t="s">
        <v>54</v>
      </c>
      <c r="D14" s="67"/>
    </row>
    <row r="15" spans="1:4" ht="15" customHeight="1">
      <c r="A15" s="22" t="s">
        <v>55</v>
      </c>
      <c r="B15" s="91"/>
      <c r="C15" s="20" t="s">
        <v>56</v>
      </c>
      <c r="D15" s="67"/>
    </row>
    <row r="16" spans="1:4" ht="15" customHeight="1">
      <c r="A16" s="105"/>
      <c r="B16" s="91"/>
      <c r="C16" s="20" t="s">
        <v>57</v>
      </c>
      <c r="D16" s="67"/>
    </row>
    <row r="17" spans="1:4" ht="15" customHeight="1">
      <c r="A17" s="22"/>
      <c r="B17" s="98"/>
      <c r="C17" s="20" t="s">
        <v>58</v>
      </c>
      <c r="D17" s="67">
        <v>6140.308</v>
      </c>
    </row>
    <row r="18" spans="1:4" ht="15" customHeight="1">
      <c r="A18" s="22"/>
      <c r="B18" s="106"/>
      <c r="C18" s="20" t="s">
        <v>59</v>
      </c>
      <c r="D18" s="67"/>
    </row>
    <row r="19" spans="1:4" ht="15" customHeight="1">
      <c r="A19" s="105"/>
      <c r="B19" s="98"/>
      <c r="C19" s="20" t="s">
        <v>60</v>
      </c>
      <c r="D19" s="67"/>
    </row>
    <row r="20" spans="1:4" ht="15" customHeight="1">
      <c r="A20" s="105"/>
      <c r="B20" s="98"/>
      <c r="C20" s="20" t="s">
        <v>61</v>
      </c>
      <c r="D20" s="67"/>
    </row>
    <row r="21" spans="1:4" ht="15" customHeight="1">
      <c r="A21" s="24"/>
      <c r="B21" s="98"/>
      <c r="C21" s="20" t="s">
        <v>62</v>
      </c>
      <c r="D21" s="67"/>
    </row>
    <row r="22" spans="1:4" ht="15" customHeight="1">
      <c r="A22" s="24"/>
      <c r="B22" s="98"/>
      <c r="C22" s="20" t="s">
        <v>63</v>
      </c>
      <c r="D22" s="67"/>
    </row>
    <row r="23" spans="1:4" ht="15" customHeight="1">
      <c r="A23" s="24"/>
      <c r="B23" s="98"/>
      <c r="C23" s="20" t="s">
        <v>64</v>
      </c>
      <c r="D23" s="67"/>
    </row>
    <row r="24" spans="1:4" ht="15" customHeight="1">
      <c r="A24" s="24"/>
      <c r="B24" s="98"/>
      <c r="C24" s="20" t="s">
        <v>65</v>
      </c>
      <c r="D24" s="67"/>
    </row>
    <row r="25" spans="1:4" ht="15" customHeight="1">
      <c r="A25" s="105"/>
      <c r="B25" s="98"/>
      <c r="C25" s="20" t="s">
        <v>66</v>
      </c>
      <c r="D25" s="67"/>
    </row>
    <row r="26" spans="1:4" ht="15" customHeight="1">
      <c r="A26" s="105"/>
      <c r="B26" s="106"/>
      <c r="C26" s="20" t="s">
        <v>67</v>
      </c>
      <c r="D26" s="67"/>
    </row>
    <row r="27" spans="1:4" ht="15" customHeight="1">
      <c r="A27" s="107" t="s">
        <v>68</v>
      </c>
      <c r="B27" s="108">
        <f>B6+B9+B10+B12+B13+B14</f>
        <v>6571.188</v>
      </c>
      <c r="C27" s="107" t="s">
        <v>69</v>
      </c>
      <c r="D27" s="109">
        <f>SUM(D10:D26)</f>
        <v>6571.188</v>
      </c>
    </row>
    <row r="28" spans="1:4" ht="19.5" customHeight="1">
      <c r="A28" s="65" t="s">
        <v>70</v>
      </c>
      <c r="B28" s="98"/>
      <c r="C28" s="23" t="s">
        <v>71</v>
      </c>
      <c r="D28" s="110"/>
    </row>
    <row r="29" spans="1:4" ht="15" customHeight="1">
      <c r="A29" s="23" t="s">
        <v>72</v>
      </c>
      <c r="B29" s="71"/>
      <c r="C29" s="84" t="s">
        <v>73</v>
      </c>
      <c r="D29" s="84"/>
    </row>
    <row r="30" spans="1:4" ht="15" customHeight="1">
      <c r="A30" s="20"/>
      <c r="B30" s="71"/>
      <c r="C30" s="84"/>
      <c r="D30" s="84"/>
    </row>
    <row r="31" spans="1:4" ht="15" customHeight="1">
      <c r="A31" s="85" t="s">
        <v>74</v>
      </c>
      <c r="B31" s="73"/>
      <c r="C31" s="76" t="s">
        <v>75</v>
      </c>
      <c r="D31" s="84"/>
    </row>
    <row r="32" spans="1:4" ht="20.25" customHeight="1">
      <c r="A32" s="111" t="s">
        <v>76</v>
      </c>
      <c r="B32" s="111"/>
      <c r="C32" s="111"/>
      <c r="D32" s="111"/>
    </row>
    <row r="33" spans="1:4" ht="18" customHeight="1">
      <c r="A33" s="111"/>
      <c r="B33" s="111"/>
      <c r="C33" s="111"/>
      <c r="D33" s="111"/>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H10" sqref="H1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6" t="s">
        <v>77</v>
      </c>
    </row>
    <row r="3" spans="1:11" s="93" customFormat="1" ht="16.5" customHeight="1">
      <c r="A3" s="4" t="s">
        <v>30</v>
      </c>
      <c r="B3" s="4"/>
      <c r="C3" s="87"/>
      <c r="D3" s="87"/>
      <c r="E3" s="87"/>
      <c r="F3" s="87"/>
      <c r="G3" s="87"/>
      <c r="H3" s="87"/>
      <c r="I3" s="87"/>
      <c r="J3" s="87"/>
      <c r="K3" s="46" t="s">
        <v>31</v>
      </c>
    </row>
    <row r="4" spans="1:11" s="93" customFormat="1" ht="19.5" customHeight="1">
      <c r="A4" s="94" t="s">
        <v>36</v>
      </c>
      <c r="B4" s="95"/>
      <c r="C4" s="64" t="s">
        <v>68</v>
      </c>
      <c r="D4" s="64" t="s">
        <v>78</v>
      </c>
      <c r="E4" s="64" t="s">
        <v>79</v>
      </c>
      <c r="F4" s="64" t="s">
        <v>80</v>
      </c>
      <c r="G4" s="64" t="s">
        <v>81</v>
      </c>
      <c r="H4" s="64" t="s">
        <v>82</v>
      </c>
      <c r="I4" s="64" t="s">
        <v>83</v>
      </c>
      <c r="J4" s="64" t="s">
        <v>84</v>
      </c>
      <c r="K4" s="64" t="s">
        <v>85</v>
      </c>
    </row>
    <row r="5" spans="1:11" ht="28.5" customHeight="1">
      <c r="A5" s="96" t="s">
        <v>86</v>
      </c>
      <c r="B5" s="97" t="s">
        <v>87</v>
      </c>
      <c r="C5" s="64"/>
      <c r="D5" s="64"/>
      <c r="E5" s="64"/>
      <c r="F5" s="64"/>
      <c r="G5" s="64"/>
      <c r="H5" s="64"/>
      <c r="I5" s="64"/>
      <c r="J5" s="64"/>
      <c r="K5" s="64"/>
    </row>
    <row r="6" spans="1:11" ht="19.5" customHeight="1">
      <c r="A6" s="89" t="s">
        <v>88</v>
      </c>
      <c r="B6" s="90"/>
      <c r="C6" s="98">
        <f>C7+C12</f>
        <v>6571.188</v>
      </c>
      <c r="D6" s="99">
        <v>6571.188</v>
      </c>
      <c r="E6" s="71"/>
      <c r="F6" s="71"/>
      <c r="G6" s="71"/>
      <c r="H6" s="71"/>
      <c r="I6" s="71"/>
      <c r="J6" s="71"/>
      <c r="K6" s="71"/>
    </row>
    <row r="7" spans="1:11" ht="19.5" customHeight="1">
      <c r="A7" s="100" t="s">
        <v>89</v>
      </c>
      <c r="B7" s="101" t="s">
        <v>90</v>
      </c>
      <c r="C7" s="71">
        <f>C8+C10</f>
        <v>430.88</v>
      </c>
      <c r="D7" s="71">
        <v>430.88</v>
      </c>
      <c r="E7" s="71"/>
      <c r="F7" s="71"/>
      <c r="G7" s="71"/>
      <c r="H7" s="71"/>
      <c r="I7" s="71"/>
      <c r="J7" s="71"/>
      <c r="K7" s="71"/>
    </row>
    <row r="8" spans="1:11" ht="19.5" customHeight="1">
      <c r="A8" s="100" t="s">
        <v>91</v>
      </c>
      <c r="B8" s="101" t="s">
        <v>92</v>
      </c>
      <c r="C8" s="71">
        <f>C9</f>
        <v>215.44</v>
      </c>
      <c r="D8" s="71">
        <v>215.44</v>
      </c>
      <c r="E8" s="71"/>
      <c r="F8" s="71"/>
      <c r="G8" s="71"/>
      <c r="H8" s="71"/>
      <c r="I8" s="71"/>
      <c r="J8" s="71"/>
      <c r="K8" s="71"/>
    </row>
    <row r="9" spans="1:11" ht="19.5" customHeight="1">
      <c r="A9" s="100" t="s">
        <v>93</v>
      </c>
      <c r="B9" s="101" t="s">
        <v>94</v>
      </c>
      <c r="C9" s="71">
        <v>215.44</v>
      </c>
      <c r="D9" s="71">
        <v>215.44</v>
      </c>
      <c r="E9" s="71"/>
      <c r="F9" s="71"/>
      <c r="G9" s="71"/>
      <c r="H9" s="71"/>
      <c r="I9" s="71"/>
      <c r="J9" s="71"/>
      <c r="K9" s="71"/>
    </row>
    <row r="10" spans="1:11" ht="19.5" customHeight="1">
      <c r="A10" s="100" t="s">
        <v>95</v>
      </c>
      <c r="B10" s="101" t="s">
        <v>96</v>
      </c>
      <c r="C10" s="71">
        <f>C11</f>
        <v>215.44</v>
      </c>
      <c r="D10" s="71">
        <v>215.44</v>
      </c>
      <c r="E10" s="71"/>
      <c r="F10" s="71"/>
      <c r="G10" s="71"/>
      <c r="H10" s="71"/>
      <c r="I10" s="71"/>
      <c r="J10" s="71"/>
      <c r="K10" s="71"/>
    </row>
    <row r="11" spans="1:11" ht="19.5" customHeight="1">
      <c r="A11" s="100" t="s">
        <v>97</v>
      </c>
      <c r="B11" s="101" t="s">
        <v>98</v>
      </c>
      <c r="C11" s="71">
        <v>215.44</v>
      </c>
      <c r="D11" s="71">
        <v>215.44</v>
      </c>
      <c r="E11" s="71"/>
      <c r="F11" s="71"/>
      <c r="G11" s="71"/>
      <c r="H11" s="71"/>
      <c r="I11" s="71"/>
      <c r="J11" s="71"/>
      <c r="K11" s="71"/>
    </row>
    <row r="12" spans="1:11" ht="19.5" customHeight="1">
      <c r="A12" s="92" t="s">
        <v>99</v>
      </c>
      <c r="B12" s="92" t="s">
        <v>100</v>
      </c>
      <c r="C12" s="71">
        <f>C13</f>
        <v>6140.308</v>
      </c>
      <c r="D12" s="71">
        <v>6140.308</v>
      </c>
      <c r="E12" s="71"/>
      <c r="F12" s="71"/>
      <c r="G12" s="71"/>
      <c r="H12" s="71"/>
      <c r="I12" s="71"/>
      <c r="J12" s="71"/>
      <c r="K12" s="71"/>
    </row>
    <row r="13" spans="1:11" ht="19.5" customHeight="1">
      <c r="A13" s="92" t="s">
        <v>101</v>
      </c>
      <c r="B13" s="92" t="s">
        <v>102</v>
      </c>
      <c r="C13" s="71">
        <f>C14+C15+C16+C17</f>
        <v>6140.308</v>
      </c>
      <c r="D13" s="71">
        <v>6140.308</v>
      </c>
      <c r="E13" s="71"/>
      <c r="F13" s="71"/>
      <c r="G13" s="71"/>
      <c r="H13" s="71"/>
      <c r="I13" s="71"/>
      <c r="J13" s="71"/>
      <c r="K13" s="71"/>
    </row>
    <row r="14" spans="1:11" ht="19.5" customHeight="1">
      <c r="A14" s="92" t="s">
        <v>103</v>
      </c>
      <c r="B14" s="92" t="s">
        <v>104</v>
      </c>
      <c r="C14" s="71">
        <v>233.2221</v>
      </c>
      <c r="D14" s="71">
        <v>233.2221</v>
      </c>
      <c r="E14" s="71"/>
      <c r="F14" s="71"/>
      <c r="G14" s="71"/>
      <c r="H14" s="71"/>
      <c r="I14" s="71"/>
      <c r="J14" s="71"/>
      <c r="K14" s="71"/>
    </row>
    <row r="15" spans="1:11" ht="19.5" customHeight="1">
      <c r="A15" s="92" t="s">
        <v>105</v>
      </c>
      <c r="B15" s="92" t="s">
        <v>106</v>
      </c>
      <c r="C15" s="71">
        <v>2209.86</v>
      </c>
      <c r="D15" s="71">
        <v>2209.86</v>
      </c>
      <c r="E15" s="71"/>
      <c r="F15" s="71"/>
      <c r="G15" s="71"/>
      <c r="H15" s="71"/>
      <c r="I15" s="71"/>
      <c r="J15" s="71"/>
      <c r="K15" s="71"/>
    </row>
    <row r="16" spans="1:11" ht="19.5" customHeight="1">
      <c r="A16" s="92" t="s">
        <v>107</v>
      </c>
      <c r="B16" s="92" t="s">
        <v>108</v>
      </c>
      <c r="C16" s="71">
        <v>185</v>
      </c>
      <c r="D16" s="71">
        <v>185</v>
      </c>
      <c r="E16" s="71"/>
      <c r="F16" s="71"/>
      <c r="G16" s="71"/>
      <c r="H16" s="71"/>
      <c r="I16" s="71"/>
      <c r="J16" s="71"/>
      <c r="K16" s="71"/>
    </row>
    <row r="17" spans="1:11" ht="19.5" customHeight="1">
      <c r="A17" s="92" t="s">
        <v>109</v>
      </c>
      <c r="B17" s="92" t="s">
        <v>110</v>
      </c>
      <c r="C17" s="71">
        <v>3512.2259</v>
      </c>
      <c r="D17" s="71">
        <v>3512.2259</v>
      </c>
      <c r="E17" s="71"/>
      <c r="F17" s="71"/>
      <c r="G17" s="71"/>
      <c r="H17" s="71"/>
      <c r="I17" s="71"/>
      <c r="J17" s="71"/>
      <c r="K17" s="71"/>
    </row>
    <row r="18" spans="1:11" ht="19.5" customHeight="1">
      <c r="A18" s="92"/>
      <c r="B18" s="92"/>
      <c r="C18" s="71"/>
      <c r="D18" s="71"/>
      <c r="E18" s="71"/>
      <c r="F18" s="71"/>
      <c r="G18" s="71"/>
      <c r="H18" s="71"/>
      <c r="I18" s="71"/>
      <c r="J18" s="71"/>
      <c r="K18" s="71"/>
    </row>
    <row r="19" spans="1:11" ht="19.5" customHeight="1">
      <c r="A19" s="92"/>
      <c r="B19" s="92"/>
      <c r="C19" s="71"/>
      <c r="D19" s="71"/>
      <c r="E19" s="71"/>
      <c r="F19" s="71"/>
      <c r="G19" s="71"/>
      <c r="H19" s="71"/>
      <c r="I19" s="71"/>
      <c r="J19" s="71"/>
      <c r="K19" s="71"/>
    </row>
    <row r="20" spans="1:11" ht="19.5" customHeight="1">
      <c r="A20" s="92"/>
      <c r="B20" s="92"/>
      <c r="C20" s="71"/>
      <c r="D20" s="71"/>
      <c r="E20" s="71"/>
      <c r="F20" s="71"/>
      <c r="G20" s="71"/>
      <c r="H20" s="71"/>
      <c r="I20" s="71"/>
      <c r="J20" s="71"/>
      <c r="K20" s="71"/>
    </row>
    <row r="21" spans="1:11" ht="19.5" customHeight="1">
      <c r="A21" s="92"/>
      <c r="B21" s="92"/>
      <c r="C21" s="71"/>
      <c r="D21" s="71"/>
      <c r="E21" s="71"/>
      <c r="F21" s="71"/>
      <c r="G21" s="71"/>
      <c r="H21" s="71"/>
      <c r="I21" s="71"/>
      <c r="J21" s="71"/>
      <c r="K21" s="71"/>
    </row>
    <row r="22" spans="1:11" ht="23.25" customHeight="1">
      <c r="A22" s="102" t="s">
        <v>111</v>
      </c>
      <c r="B22" s="102"/>
      <c r="C22" s="102"/>
      <c r="D22" s="102"/>
      <c r="E22" s="102"/>
      <c r="F22" s="102"/>
      <c r="G22" s="102"/>
      <c r="H22" s="102"/>
      <c r="I22" s="102"/>
      <c r="J22" s="102"/>
      <c r="K22" s="102"/>
    </row>
  </sheetData>
  <sheetProtection/>
  <mergeCells count="14">
    <mergeCell ref="A1:K1"/>
    <mergeCell ref="A3:B3"/>
    <mergeCell ref="A4:B4"/>
    <mergeCell ref="A6:B6"/>
    <mergeCell ref="A22:K22"/>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F23" sqref="F2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6" t="s">
        <v>112</v>
      </c>
    </row>
    <row r="3" spans="1:8" ht="13.5" customHeight="1">
      <c r="A3" s="4" t="s">
        <v>30</v>
      </c>
      <c r="B3" s="4"/>
      <c r="C3" s="87"/>
      <c r="D3" s="87"/>
      <c r="E3" s="87"/>
      <c r="F3" s="87"/>
      <c r="G3" s="87"/>
      <c r="H3" s="46" t="s">
        <v>31</v>
      </c>
    </row>
    <row r="4" spans="1:8" ht="21" customHeight="1">
      <c r="A4" s="88" t="s">
        <v>36</v>
      </c>
      <c r="B4" s="88"/>
      <c r="C4" s="64" t="s">
        <v>88</v>
      </c>
      <c r="D4" s="64" t="s">
        <v>113</v>
      </c>
      <c r="E4" s="64" t="s">
        <v>114</v>
      </c>
      <c r="F4" s="64" t="s">
        <v>115</v>
      </c>
      <c r="G4" s="64" t="s">
        <v>116</v>
      </c>
      <c r="H4" s="64" t="s">
        <v>117</v>
      </c>
    </row>
    <row r="5" spans="1:8" ht="36.75" customHeight="1">
      <c r="A5" s="64" t="s">
        <v>86</v>
      </c>
      <c r="B5" s="64" t="s">
        <v>87</v>
      </c>
      <c r="C5" s="64"/>
      <c r="D5" s="64"/>
      <c r="E5" s="64"/>
      <c r="F5" s="64"/>
      <c r="G5" s="64"/>
      <c r="H5" s="64"/>
    </row>
    <row r="6" spans="1:8" ht="19.5" customHeight="1">
      <c r="A6" s="89" t="s">
        <v>88</v>
      </c>
      <c r="B6" s="90"/>
      <c r="C6" s="91">
        <f>D6+E6</f>
        <v>6571.188</v>
      </c>
      <c r="D6" s="67">
        <f>D7+D12</f>
        <v>2873.9621</v>
      </c>
      <c r="E6" s="67">
        <f>E16+E17</f>
        <v>3697.2259</v>
      </c>
      <c r="F6" s="67"/>
      <c r="G6" s="67"/>
      <c r="H6" s="67"/>
    </row>
    <row r="7" spans="1:8" ht="19.5" customHeight="1">
      <c r="A7" s="92" t="s">
        <v>89</v>
      </c>
      <c r="B7" s="92" t="s">
        <v>90</v>
      </c>
      <c r="C7" s="67">
        <v>430.88</v>
      </c>
      <c r="D7" s="67">
        <v>430.88</v>
      </c>
      <c r="E7" s="67"/>
      <c r="F7" s="67"/>
      <c r="G7" s="67"/>
      <c r="H7" s="67"/>
    </row>
    <row r="8" spans="1:8" ht="19.5" customHeight="1">
      <c r="A8" s="92" t="s">
        <v>91</v>
      </c>
      <c r="B8" s="92" t="s">
        <v>92</v>
      </c>
      <c r="C8" s="67">
        <v>215.44</v>
      </c>
      <c r="D8" s="67">
        <v>215.44</v>
      </c>
      <c r="E8" s="67"/>
      <c r="F8" s="67"/>
      <c r="G8" s="67"/>
      <c r="H8" s="67"/>
    </row>
    <row r="9" spans="1:8" ht="19.5" customHeight="1">
      <c r="A9" s="92" t="s">
        <v>93</v>
      </c>
      <c r="B9" s="92" t="s">
        <v>94</v>
      </c>
      <c r="C9" s="67">
        <v>215.44</v>
      </c>
      <c r="D9" s="67">
        <v>215.44</v>
      </c>
      <c r="E9" s="67"/>
      <c r="F9" s="67"/>
      <c r="G9" s="67"/>
      <c r="H9" s="67"/>
    </row>
    <row r="10" spans="1:8" ht="19.5" customHeight="1">
      <c r="A10" s="92" t="s">
        <v>95</v>
      </c>
      <c r="B10" s="92" t="s">
        <v>96</v>
      </c>
      <c r="C10" s="67">
        <v>215.44</v>
      </c>
      <c r="D10" s="67">
        <v>215.44</v>
      </c>
      <c r="E10" s="67"/>
      <c r="F10" s="67"/>
      <c r="G10" s="67"/>
      <c r="H10" s="67"/>
    </row>
    <row r="11" spans="1:8" ht="19.5" customHeight="1">
      <c r="A11" s="92" t="s">
        <v>97</v>
      </c>
      <c r="B11" s="92" t="s">
        <v>98</v>
      </c>
      <c r="C11" s="67">
        <v>215.44</v>
      </c>
      <c r="D11" s="67">
        <v>215.44</v>
      </c>
      <c r="E11" s="67"/>
      <c r="F11" s="67"/>
      <c r="G11" s="67"/>
      <c r="H11" s="67"/>
    </row>
    <row r="12" spans="1:8" ht="19.5" customHeight="1">
      <c r="A12" s="92" t="s">
        <v>99</v>
      </c>
      <c r="B12" s="92" t="s">
        <v>100</v>
      </c>
      <c r="C12" s="67">
        <v>6140.308</v>
      </c>
      <c r="D12" s="67">
        <f>D13</f>
        <v>2443.0821</v>
      </c>
      <c r="E12" s="67">
        <f>E13</f>
        <v>3697.2259</v>
      </c>
      <c r="F12" s="67"/>
      <c r="G12" s="67"/>
      <c r="H12" s="67"/>
    </row>
    <row r="13" spans="1:8" ht="19.5" customHeight="1">
      <c r="A13" s="92" t="s">
        <v>101</v>
      </c>
      <c r="B13" s="92" t="s">
        <v>102</v>
      </c>
      <c r="C13" s="67">
        <v>6140.308</v>
      </c>
      <c r="D13" s="67">
        <f>D14+D15</f>
        <v>2443.0821</v>
      </c>
      <c r="E13" s="67">
        <f>E16+E17</f>
        <v>3697.2259</v>
      </c>
      <c r="F13" s="67"/>
      <c r="G13" s="67"/>
      <c r="H13" s="67"/>
    </row>
    <row r="14" spans="1:8" ht="19.5" customHeight="1">
      <c r="A14" s="92" t="s">
        <v>103</v>
      </c>
      <c r="B14" s="92" t="s">
        <v>104</v>
      </c>
      <c r="C14" s="67">
        <v>233.2221</v>
      </c>
      <c r="D14" s="67">
        <v>233.2221</v>
      </c>
      <c r="E14" s="67"/>
      <c r="F14" s="67"/>
      <c r="G14" s="67"/>
      <c r="H14" s="67"/>
    </row>
    <row r="15" spans="1:8" ht="19.5" customHeight="1">
      <c r="A15" s="92" t="s">
        <v>105</v>
      </c>
      <c r="B15" s="92" t="s">
        <v>106</v>
      </c>
      <c r="C15" s="67">
        <v>2209.86</v>
      </c>
      <c r="D15" s="67">
        <v>2209.86</v>
      </c>
      <c r="E15" s="67"/>
      <c r="F15" s="67"/>
      <c r="G15" s="67"/>
      <c r="H15" s="67"/>
    </row>
    <row r="16" spans="1:8" ht="19.5" customHeight="1">
      <c r="A16" s="92" t="s">
        <v>107</v>
      </c>
      <c r="B16" s="92" t="s">
        <v>108</v>
      </c>
      <c r="C16" s="67">
        <v>185</v>
      </c>
      <c r="D16" s="67"/>
      <c r="E16" s="67">
        <v>185</v>
      </c>
      <c r="F16" s="67"/>
      <c r="G16" s="67"/>
      <c r="H16" s="67"/>
    </row>
    <row r="17" spans="1:8" ht="19.5" customHeight="1">
      <c r="A17" s="92" t="s">
        <v>109</v>
      </c>
      <c r="B17" s="92" t="s">
        <v>110</v>
      </c>
      <c r="C17" s="67">
        <v>3512.2259</v>
      </c>
      <c r="D17" s="67"/>
      <c r="E17" s="67">
        <v>3512.2259</v>
      </c>
      <c r="F17" s="67"/>
      <c r="G17" s="67"/>
      <c r="H17" s="67"/>
    </row>
    <row r="18" spans="1:8" ht="19.5" customHeight="1">
      <c r="A18" s="92"/>
      <c r="B18" s="92"/>
      <c r="C18" s="67"/>
      <c r="D18" s="67"/>
      <c r="E18" s="67"/>
      <c r="F18" s="67"/>
      <c r="G18" s="67"/>
      <c r="H18" s="67"/>
    </row>
    <row r="19" spans="1:8" ht="19.5" customHeight="1">
      <c r="A19" s="92"/>
      <c r="B19" s="92"/>
      <c r="C19" s="67"/>
      <c r="D19" s="67"/>
      <c r="E19" s="67"/>
      <c r="F19" s="67"/>
      <c r="G19" s="67"/>
      <c r="H19" s="67"/>
    </row>
    <row r="20" spans="1:8" ht="19.5" customHeight="1">
      <c r="A20" s="92"/>
      <c r="B20" s="92"/>
      <c r="C20" s="67"/>
      <c r="D20" s="67"/>
      <c r="E20" s="67"/>
      <c r="F20" s="67"/>
      <c r="G20" s="67"/>
      <c r="H20" s="67"/>
    </row>
    <row r="21" spans="1:8" ht="21.75" customHeight="1">
      <c r="A21" s="28" t="s">
        <v>118</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D17" sqref="D17"/>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59"/>
      <c r="B2" s="59"/>
      <c r="C2" s="59"/>
      <c r="D2" s="60"/>
      <c r="E2" s="61"/>
      <c r="F2" s="62" t="s">
        <v>119</v>
      </c>
    </row>
    <row r="3" spans="1:6" ht="16.5" customHeight="1">
      <c r="A3" s="4" t="s">
        <v>30</v>
      </c>
      <c r="B3" s="4"/>
      <c r="C3" s="6"/>
      <c r="D3" s="6"/>
      <c r="E3" s="6"/>
      <c r="F3" s="3" t="s">
        <v>31</v>
      </c>
    </row>
    <row r="4" spans="1:6" ht="19.5" customHeight="1">
      <c r="A4" s="16" t="s">
        <v>120</v>
      </c>
      <c r="B4" s="16"/>
      <c r="C4" s="14" t="s">
        <v>121</v>
      </c>
      <c r="D4" s="63"/>
      <c r="E4" s="63"/>
      <c r="F4" s="15"/>
    </row>
    <row r="5" spans="1:6" ht="36" customHeight="1">
      <c r="A5" s="16" t="s">
        <v>34</v>
      </c>
      <c r="B5" s="16" t="s">
        <v>35</v>
      </c>
      <c r="C5" s="16" t="s">
        <v>36</v>
      </c>
      <c r="D5" s="16" t="s">
        <v>88</v>
      </c>
      <c r="E5" s="64" t="s">
        <v>122</v>
      </c>
      <c r="F5" s="65" t="s">
        <v>123</v>
      </c>
    </row>
    <row r="6" spans="1:6" ht="19.5" customHeight="1">
      <c r="A6" s="27" t="s">
        <v>124</v>
      </c>
      <c r="B6" s="66">
        <v>6571.188</v>
      </c>
      <c r="C6" s="20" t="s">
        <v>38</v>
      </c>
      <c r="D6" s="20"/>
      <c r="E6" s="20"/>
      <c r="F6" s="67"/>
    </row>
    <row r="7" spans="1:6" ht="19.5" customHeight="1">
      <c r="A7" s="20" t="s">
        <v>125</v>
      </c>
      <c r="B7" s="68"/>
      <c r="C7" s="20" t="s">
        <v>40</v>
      </c>
      <c r="D7" s="20"/>
      <c r="E7" s="20"/>
      <c r="F7" s="67"/>
    </row>
    <row r="8" spans="1:6" ht="19.5" customHeight="1">
      <c r="A8" s="20"/>
      <c r="B8" s="68"/>
      <c r="C8" s="20" t="s">
        <v>42</v>
      </c>
      <c r="D8" s="20"/>
      <c r="E8" s="20"/>
      <c r="F8" s="67"/>
    </row>
    <row r="9" spans="1:6" ht="19.5" customHeight="1">
      <c r="A9" s="69"/>
      <c r="B9" s="68"/>
      <c r="C9" s="20" t="s">
        <v>44</v>
      </c>
      <c r="D9" s="20"/>
      <c r="E9" s="20"/>
      <c r="F9" s="67"/>
    </row>
    <row r="10" spans="1:6" ht="19.5" customHeight="1">
      <c r="A10" s="18"/>
      <c r="B10" s="68"/>
      <c r="C10" s="20" t="s">
        <v>46</v>
      </c>
      <c r="D10" s="20">
        <f>E10</f>
        <v>430.88</v>
      </c>
      <c r="E10" s="67">
        <v>430.88</v>
      </c>
      <c r="F10" s="67"/>
    </row>
    <row r="11" spans="1:6" ht="19.5" customHeight="1">
      <c r="A11" s="18"/>
      <c r="B11" s="68"/>
      <c r="C11" s="20" t="s">
        <v>48</v>
      </c>
      <c r="D11" s="20"/>
      <c r="E11" s="20"/>
      <c r="F11" s="67"/>
    </row>
    <row r="12" spans="1:6" ht="19.5" customHeight="1">
      <c r="A12" s="18"/>
      <c r="B12" s="68"/>
      <c r="C12" s="20" t="s">
        <v>50</v>
      </c>
      <c r="D12" s="20"/>
      <c r="E12" s="20"/>
      <c r="F12" s="67"/>
    </row>
    <row r="13" spans="1:6" ht="19.5" customHeight="1">
      <c r="A13" s="18"/>
      <c r="B13" s="68"/>
      <c r="C13" s="20" t="s">
        <v>52</v>
      </c>
      <c r="D13" s="20"/>
      <c r="E13" s="20"/>
      <c r="F13" s="67"/>
    </row>
    <row r="14" spans="1:6" ht="19.5" customHeight="1">
      <c r="A14" s="22"/>
      <c r="B14" s="68"/>
      <c r="C14" s="20" t="s">
        <v>54</v>
      </c>
      <c r="D14" s="20"/>
      <c r="E14" s="20"/>
      <c r="F14" s="67"/>
    </row>
    <row r="15" spans="1:6" ht="19.5" customHeight="1">
      <c r="A15" s="22"/>
      <c r="B15" s="67"/>
      <c r="C15" s="20" t="s">
        <v>56</v>
      </c>
      <c r="D15" s="20"/>
      <c r="E15" s="20"/>
      <c r="F15" s="67"/>
    </row>
    <row r="16" spans="1:6" ht="19.5" customHeight="1">
      <c r="A16" s="70"/>
      <c r="B16" s="67"/>
      <c r="C16" s="20" t="s">
        <v>57</v>
      </c>
      <c r="D16" s="20"/>
      <c r="E16" s="20"/>
      <c r="F16" s="67"/>
    </row>
    <row r="17" spans="1:6" ht="19.5" customHeight="1">
      <c r="A17" s="22"/>
      <c r="B17" s="71"/>
      <c r="C17" s="20" t="s">
        <v>58</v>
      </c>
      <c r="D17" s="72">
        <f>E17</f>
        <v>6140.308</v>
      </c>
      <c r="E17" s="67">
        <v>6140.308</v>
      </c>
      <c r="F17" s="67"/>
    </row>
    <row r="18" spans="1:6" ht="19.5" customHeight="1">
      <c r="A18" s="22"/>
      <c r="B18" s="73"/>
      <c r="C18" s="20" t="s">
        <v>59</v>
      </c>
      <c r="D18" s="20"/>
      <c r="E18" s="20"/>
      <c r="F18" s="67"/>
    </row>
    <row r="19" spans="1:6" ht="19.5" customHeight="1">
      <c r="A19" s="22"/>
      <c r="B19" s="71"/>
      <c r="C19" s="20" t="s">
        <v>60</v>
      </c>
      <c r="D19" s="20"/>
      <c r="E19" s="20"/>
      <c r="F19" s="67"/>
    </row>
    <row r="20" spans="1:6" ht="19.5" customHeight="1">
      <c r="A20" s="70"/>
      <c r="B20" s="71"/>
      <c r="C20" s="20" t="s">
        <v>61</v>
      </c>
      <c r="D20" s="20"/>
      <c r="E20" s="20"/>
      <c r="F20" s="67"/>
    </row>
    <row r="21" spans="1:6" ht="19.5" customHeight="1">
      <c r="A21" s="70"/>
      <c r="B21" s="71"/>
      <c r="C21" s="20" t="s">
        <v>62</v>
      </c>
      <c r="D21" s="20"/>
      <c r="E21" s="20"/>
      <c r="F21" s="67"/>
    </row>
    <row r="22" spans="1:6" ht="19.5" customHeight="1">
      <c r="A22" s="22"/>
      <c r="B22" s="71"/>
      <c r="C22" s="20" t="s">
        <v>63</v>
      </c>
      <c r="D22" s="20"/>
      <c r="E22" s="20"/>
      <c r="F22" s="67"/>
    </row>
    <row r="23" spans="1:6" ht="19.5" customHeight="1">
      <c r="A23" s="22"/>
      <c r="B23" s="71"/>
      <c r="C23" s="20" t="s">
        <v>64</v>
      </c>
      <c r="D23" s="20"/>
      <c r="E23" s="20"/>
      <c r="F23" s="67"/>
    </row>
    <row r="24" spans="1:6" ht="19.5" customHeight="1">
      <c r="A24" s="22"/>
      <c r="B24" s="71"/>
      <c r="C24" s="20" t="s">
        <v>65</v>
      </c>
      <c r="D24" s="20"/>
      <c r="E24" s="20"/>
      <c r="F24" s="67"/>
    </row>
    <row r="25" spans="1:6" ht="19.5" customHeight="1">
      <c r="A25" s="22"/>
      <c r="B25" s="71"/>
      <c r="C25" s="20" t="s">
        <v>66</v>
      </c>
      <c r="D25" s="20"/>
      <c r="E25" s="20"/>
      <c r="F25" s="67"/>
    </row>
    <row r="26" spans="1:6" ht="19.5" customHeight="1">
      <c r="A26" s="70"/>
      <c r="B26" s="73"/>
      <c r="C26" s="20" t="s">
        <v>67</v>
      </c>
      <c r="D26" s="20"/>
      <c r="E26" s="20"/>
      <c r="F26" s="67"/>
    </row>
    <row r="27" spans="1:6" ht="19.5" customHeight="1">
      <c r="A27" s="70"/>
      <c r="B27" s="71"/>
      <c r="C27" s="74"/>
      <c r="D27" s="74"/>
      <c r="E27" s="74"/>
      <c r="F27" s="67"/>
    </row>
    <row r="28" spans="1:6" ht="19.5" customHeight="1">
      <c r="A28" s="70"/>
      <c r="B28" s="71"/>
      <c r="C28" s="20"/>
      <c r="D28" s="20"/>
      <c r="E28" s="20"/>
      <c r="F28" s="75"/>
    </row>
    <row r="29" spans="1:6" ht="19.5" customHeight="1">
      <c r="A29" s="76" t="s">
        <v>68</v>
      </c>
      <c r="B29" s="77">
        <f>B6+B9+B10+B12+B13+B14</f>
        <v>6571.188</v>
      </c>
      <c r="C29" s="76" t="s">
        <v>69</v>
      </c>
      <c r="D29" s="78">
        <f>E29</f>
        <v>6571.188</v>
      </c>
      <c r="E29" s="78">
        <f>E10+E17</f>
        <v>6571.188</v>
      </c>
      <c r="F29" s="79"/>
    </row>
    <row r="30" spans="1:6" ht="19.5" customHeight="1">
      <c r="A30" s="20" t="s">
        <v>126</v>
      </c>
      <c r="B30" s="19"/>
      <c r="C30" s="22" t="s">
        <v>127</v>
      </c>
      <c r="D30" s="80"/>
      <c r="E30" s="80"/>
      <c r="F30" s="81"/>
    </row>
    <row r="31" spans="1:6" ht="19.5" customHeight="1">
      <c r="A31" s="26" t="s">
        <v>128</v>
      </c>
      <c r="B31" s="19"/>
      <c r="C31" s="82"/>
      <c r="D31" s="22"/>
      <c r="E31" s="83"/>
      <c r="F31" s="79"/>
    </row>
    <row r="32" spans="1:6" ht="19.5" customHeight="1">
      <c r="A32" s="20" t="s">
        <v>129</v>
      </c>
      <c r="B32" s="71"/>
      <c r="C32" s="84"/>
      <c r="D32" s="79"/>
      <c r="E32" s="79"/>
      <c r="F32" s="79"/>
    </row>
    <row r="33" spans="1:6" ht="19.5" customHeight="1">
      <c r="A33" s="20"/>
      <c r="B33" s="71"/>
      <c r="C33" s="84"/>
      <c r="D33" s="79"/>
      <c r="E33" s="79"/>
      <c r="F33" s="79"/>
    </row>
    <row r="34" spans="1:6" ht="19.5" customHeight="1">
      <c r="A34" s="85" t="s">
        <v>74</v>
      </c>
      <c r="B34" s="73"/>
      <c r="C34" s="76" t="s">
        <v>75</v>
      </c>
      <c r="D34" s="76"/>
      <c r="E34" s="76"/>
      <c r="F34" s="76"/>
    </row>
    <row r="35" spans="1:6" ht="19.5" customHeight="1">
      <c r="A35" s="86" t="s">
        <v>130</v>
      </c>
      <c r="B35" s="86"/>
      <c r="C35" s="86"/>
      <c r="D35" s="86"/>
      <c r="E35" s="86"/>
      <c r="F35" s="86"/>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17" sqref="E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7" t="s">
        <v>20</v>
      </c>
      <c r="B1" s="57"/>
      <c r="C1" s="57"/>
      <c r="D1" s="57"/>
      <c r="E1" s="57"/>
      <c r="F1" s="57"/>
      <c r="G1" s="57"/>
      <c r="H1" s="57"/>
    </row>
    <row r="2" spans="1:8" ht="13.5" customHeight="1">
      <c r="A2" s="45"/>
      <c r="B2" s="45"/>
      <c r="C2" s="45"/>
      <c r="D2" s="45"/>
      <c r="E2" s="45"/>
      <c r="F2" s="45"/>
      <c r="G2" s="45"/>
      <c r="H2" s="46" t="s">
        <v>131</v>
      </c>
    </row>
    <row r="3" spans="1:8" ht="18" customHeight="1">
      <c r="A3" s="4" t="s">
        <v>30</v>
      </c>
      <c r="B3" s="4"/>
      <c r="C3" s="47"/>
      <c r="D3" s="47"/>
      <c r="E3" s="47"/>
      <c r="F3" s="47"/>
      <c r="G3" s="47"/>
      <c r="H3" s="48" t="s">
        <v>31</v>
      </c>
    </row>
    <row r="4" spans="1:8" ht="22.5" customHeight="1">
      <c r="A4" s="8" t="s">
        <v>34</v>
      </c>
      <c r="B4" s="8"/>
      <c r="C4" s="9" t="s">
        <v>69</v>
      </c>
      <c r="D4" s="10" t="s">
        <v>113</v>
      </c>
      <c r="E4" s="11"/>
      <c r="F4" s="12"/>
      <c r="G4" s="9" t="s">
        <v>114</v>
      </c>
      <c r="H4" s="9" t="s">
        <v>132</v>
      </c>
    </row>
    <row r="5" spans="1:8" ht="33.75" customHeight="1">
      <c r="A5" s="8" t="s">
        <v>86</v>
      </c>
      <c r="B5" s="8" t="s">
        <v>87</v>
      </c>
      <c r="C5" s="13"/>
      <c r="D5" s="8" t="s">
        <v>133</v>
      </c>
      <c r="E5" s="8" t="s">
        <v>134</v>
      </c>
      <c r="F5" s="8" t="s">
        <v>135</v>
      </c>
      <c r="G5" s="13"/>
      <c r="H5" s="13"/>
    </row>
    <row r="6" spans="1:8" ht="19.5" customHeight="1">
      <c r="A6" s="58"/>
      <c r="B6" s="58" t="s">
        <v>88</v>
      </c>
      <c r="C6" s="21">
        <f>D6+G6</f>
        <v>6571.188</v>
      </c>
      <c r="D6" s="21">
        <f>E6+F6</f>
        <v>2873.9621</v>
      </c>
      <c r="E6" s="21">
        <f>E7+E12</f>
        <v>2568.4322</v>
      </c>
      <c r="F6" s="21">
        <f>F7+F12</f>
        <v>305.5299</v>
      </c>
      <c r="G6" s="21">
        <f>G16+G17</f>
        <v>3697.2259</v>
      </c>
      <c r="H6" s="54"/>
    </row>
    <row r="7" spans="1:8" ht="19.5" customHeight="1">
      <c r="A7" s="58" t="s">
        <v>89</v>
      </c>
      <c r="B7" s="58" t="s">
        <v>90</v>
      </c>
      <c r="C7" s="21">
        <v>430.88</v>
      </c>
      <c r="D7" s="21">
        <f aca="true" t="shared" si="0" ref="D7:D15">E7+F7</f>
        <v>430.88</v>
      </c>
      <c r="E7" s="21">
        <f>E8+E10</f>
        <v>426.88</v>
      </c>
      <c r="F7" s="21">
        <f>F8+F10</f>
        <v>4</v>
      </c>
      <c r="G7" s="21"/>
      <c r="H7" s="54"/>
    </row>
    <row r="8" spans="1:8" ht="19.5" customHeight="1">
      <c r="A8" s="58" t="s">
        <v>91</v>
      </c>
      <c r="B8" s="58" t="s">
        <v>92</v>
      </c>
      <c r="C8" s="21">
        <v>215.44</v>
      </c>
      <c r="D8" s="21">
        <f t="shared" si="0"/>
        <v>215.44</v>
      </c>
      <c r="E8" s="21">
        <f>E9</f>
        <v>213.44</v>
      </c>
      <c r="F8" s="21">
        <f>F9</f>
        <v>2</v>
      </c>
      <c r="G8" s="21"/>
      <c r="H8" s="54"/>
    </row>
    <row r="9" spans="1:8" ht="19.5" customHeight="1">
      <c r="A9" s="58" t="s">
        <v>93</v>
      </c>
      <c r="B9" s="58" t="s">
        <v>94</v>
      </c>
      <c r="C9" s="21">
        <v>215.44</v>
      </c>
      <c r="D9" s="21">
        <f t="shared" si="0"/>
        <v>215.44</v>
      </c>
      <c r="E9" s="21">
        <f>C9-F9</f>
        <v>213.44</v>
      </c>
      <c r="F9" s="21">
        <v>2</v>
      </c>
      <c r="G9" s="21"/>
      <c r="H9" s="54"/>
    </row>
    <row r="10" spans="1:8" ht="19.5" customHeight="1">
      <c r="A10" s="58" t="s">
        <v>95</v>
      </c>
      <c r="B10" s="58" t="s">
        <v>96</v>
      </c>
      <c r="C10" s="21">
        <v>215.44</v>
      </c>
      <c r="D10" s="21">
        <f t="shared" si="0"/>
        <v>215.44</v>
      </c>
      <c r="E10" s="21">
        <f>E11</f>
        <v>213.44</v>
      </c>
      <c r="F10" s="21">
        <f>F11</f>
        <v>2</v>
      </c>
      <c r="G10" s="21"/>
      <c r="H10" s="54"/>
    </row>
    <row r="11" spans="1:8" ht="19.5" customHeight="1">
      <c r="A11" s="58" t="s">
        <v>97</v>
      </c>
      <c r="B11" s="58" t="s">
        <v>98</v>
      </c>
      <c r="C11" s="21">
        <v>215.44</v>
      </c>
      <c r="D11" s="21">
        <f t="shared" si="0"/>
        <v>215.44</v>
      </c>
      <c r="E11" s="21">
        <f>C11-F11</f>
        <v>213.44</v>
      </c>
      <c r="F11" s="21">
        <v>2</v>
      </c>
      <c r="G11" s="21"/>
      <c r="H11" s="54"/>
    </row>
    <row r="12" spans="1:8" ht="19.5" customHeight="1">
      <c r="A12" s="58" t="s">
        <v>99</v>
      </c>
      <c r="B12" s="58" t="s">
        <v>100</v>
      </c>
      <c r="C12" s="21">
        <v>6140.308</v>
      </c>
      <c r="D12" s="21">
        <f t="shared" si="0"/>
        <v>2443.0821</v>
      </c>
      <c r="E12" s="21">
        <f>E13</f>
        <v>2141.5522</v>
      </c>
      <c r="F12" s="21">
        <f>F13</f>
        <v>301.5299</v>
      </c>
      <c r="G12" s="21">
        <f>G13</f>
        <v>3697.2259</v>
      </c>
      <c r="H12" s="54"/>
    </row>
    <row r="13" spans="1:8" ht="19.5" customHeight="1">
      <c r="A13" s="58" t="s">
        <v>101</v>
      </c>
      <c r="B13" s="58" t="s">
        <v>102</v>
      </c>
      <c r="C13" s="21">
        <v>6140.308</v>
      </c>
      <c r="D13" s="21">
        <f t="shared" si="0"/>
        <v>2443.0821</v>
      </c>
      <c r="E13" s="21">
        <f>E14+E15</f>
        <v>2141.5522</v>
      </c>
      <c r="F13" s="21">
        <f>F14+F15</f>
        <v>301.5299</v>
      </c>
      <c r="G13" s="21">
        <f>G16+G17</f>
        <v>3697.2259</v>
      </c>
      <c r="H13" s="54"/>
    </row>
    <row r="14" spans="1:8" ht="19.5" customHeight="1">
      <c r="A14" s="58" t="s">
        <v>103</v>
      </c>
      <c r="B14" s="58" t="s">
        <v>104</v>
      </c>
      <c r="C14" s="21">
        <v>233.2221</v>
      </c>
      <c r="D14" s="21">
        <f t="shared" si="0"/>
        <v>233.2221</v>
      </c>
      <c r="E14" s="21">
        <f>C14-F14</f>
        <v>176.73000000000002</v>
      </c>
      <c r="F14" s="21">
        <v>56.4921</v>
      </c>
      <c r="G14" s="21"/>
      <c r="H14" s="54"/>
    </row>
    <row r="15" spans="1:8" ht="19.5" customHeight="1">
      <c r="A15" s="58" t="s">
        <v>105</v>
      </c>
      <c r="B15" s="58" t="s">
        <v>106</v>
      </c>
      <c r="C15" s="21">
        <v>2209.86</v>
      </c>
      <c r="D15" s="21">
        <f t="shared" si="0"/>
        <v>2209.86</v>
      </c>
      <c r="E15" s="21">
        <f>C15-F15</f>
        <v>1964.8222</v>
      </c>
      <c r="F15" s="21">
        <v>245.0378</v>
      </c>
      <c r="G15" s="21"/>
      <c r="H15" s="54"/>
    </row>
    <row r="16" spans="1:8" ht="19.5" customHeight="1">
      <c r="A16" s="58" t="s">
        <v>107</v>
      </c>
      <c r="B16" s="58" t="s">
        <v>108</v>
      </c>
      <c r="C16" s="21">
        <v>185</v>
      </c>
      <c r="D16" s="21"/>
      <c r="E16" s="21"/>
      <c r="F16" s="21"/>
      <c r="G16" s="21">
        <v>185</v>
      </c>
      <c r="H16" s="54"/>
    </row>
    <row r="17" spans="1:8" ht="19.5" customHeight="1">
      <c r="A17" s="58" t="s">
        <v>109</v>
      </c>
      <c r="B17" s="58" t="s">
        <v>110</v>
      </c>
      <c r="C17" s="21">
        <v>3512.2259</v>
      </c>
      <c r="D17" s="21"/>
      <c r="E17" s="21"/>
      <c r="F17" s="21"/>
      <c r="G17" s="21">
        <v>3512.2259</v>
      </c>
      <c r="H17" s="54"/>
    </row>
    <row r="18" spans="1:8" ht="19.5" customHeight="1">
      <c r="A18" s="58"/>
      <c r="B18" s="58"/>
      <c r="C18" s="21"/>
      <c r="D18" s="21"/>
      <c r="E18" s="21"/>
      <c r="F18" s="21"/>
      <c r="G18" s="21"/>
      <c r="H18" s="54"/>
    </row>
    <row r="19" spans="1:8" ht="19.5" customHeight="1">
      <c r="A19" s="58"/>
      <c r="B19" s="58"/>
      <c r="C19" s="21"/>
      <c r="D19" s="21"/>
      <c r="E19" s="21"/>
      <c r="F19" s="21"/>
      <c r="G19" s="21"/>
      <c r="H19" s="54"/>
    </row>
    <row r="20" spans="1:8" ht="19.5" customHeight="1">
      <c r="A20" s="58"/>
      <c r="B20" s="58"/>
      <c r="C20" s="21"/>
      <c r="D20" s="21"/>
      <c r="E20" s="21"/>
      <c r="F20" s="21"/>
      <c r="G20" s="21"/>
      <c r="H20" s="54"/>
    </row>
    <row r="21" spans="1:8" ht="19.5" customHeight="1">
      <c r="A21" s="58"/>
      <c r="B21" s="58"/>
      <c r="C21" s="21"/>
      <c r="D21" s="21"/>
      <c r="E21" s="21"/>
      <c r="F21" s="21"/>
      <c r="G21" s="21"/>
      <c r="H21" s="54"/>
    </row>
    <row r="22" spans="1:8" ht="19.5" customHeight="1">
      <c r="A22" s="58"/>
      <c r="B22" s="58"/>
      <c r="C22" s="21"/>
      <c r="D22" s="21"/>
      <c r="E22" s="21"/>
      <c r="F22" s="21"/>
      <c r="G22" s="21"/>
      <c r="H22" s="54"/>
    </row>
    <row r="23" spans="1:8" ht="15.75" customHeight="1">
      <c r="A23" s="28" t="s">
        <v>136</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D21" sqref="D21"/>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4" t="s">
        <v>22</v>
      </c>
      <c r="B1" s="44"/>
      <c r="C1" s="44"/>
      <c r="D1" s="44"/>
      <c r="E1" s="44"/>
      <c r="F1" s="44"/>
    </row>
    <row r="2" spans="1:6" ht="12" customHeight="1">
      <c r="A2" s="45"/>
      <c r="B2" s="45"/>
      <c r="C2" s="45"/>
      <c r="D2" s="45"/>
      <c r="E2" s="45"/>
      <c r="F2" s="46" t="s">
        <v>137</v>
      </c>
    </row>
    <row r="3" spans="1:6" ht="22.5" customHeight="1">
      <c r="A3" s="4" t="s">
        <v>30</v>
      </c>
      <c r="B3" s="4"/>
      <c r="C3" s="47"/>
      <c r="D3" s="47"/>
      <c r="E3" s="47"/>
      <c r="F3" s="48" t="s">
        <v>31</v>
      </c>
    </row>
    <row r="4" spans="1:6" ht="19.5" customHeight="1">
      <c r="A4" s="8" t="s">
        <v>34</v>
      </c>
      <c r="B4" s="8"/>
      <c r="C4" s="9" t="s">
        <v>69</v>
      </c>
      <c r="D4" s="9" t="s">
        <v>134</v>
      </c>
      <c r="E4" s="9" t="s">
        <v>135</v>
      </c>
      <c r="F4" s="9" t="s">
        <v>132</v>
      </c>
    </row>
    <row r="5" spans="1:6" ht="29.25" customHeight="1">
      <c r="A5" s="8" t="s">
        <v>138</v>
      </c>
      <c r="B5" s="8" t="s">
        <v>87</v>
      </c>
      <c r="C5" s="13"/>
      <c r="D5" s="13"/>
      <c r="E5" s="13"/>
      <c r="F5" s="13"/>
    </row>
    <row r="6" spans="1:6" ht="19.5" customHeight="1">
      <c r="A6" s="49" t="s">
        <v>88</v>
      </c>
      <c r="B6" s="50"/>
      <c r="C6" s="51">
        <f>D6+E6</f>
        <v>2873.9621000000006</v>
      </c>
      <c r="D6" s="52">
        <f>D7+D26</f>
        <v>2563.2212000000004</v>
      </c>
      <c r="E6" s="52">
        <f>E15+E27</f>
        <v>310.7409</v>
      </c>
      <c r="F6" s="13"/>
    </row>
    <row r="7" spans="1:6" ht="19.5" customHeight="1">
      <c r="A7" s="53" t="s">
        <v>139</v>
      </c>
      <c r="B7" s="53" t="s">
        <v>140</v>
      </c>
      <c r="C7" s="51">
        <f aca="true" t="shared" si="0" ref="C7:C25">D7+E7</f>
        <v>2488.4289000000003</v>
      </c>
      <c r="D7" s="40">
        <f>D8+D9+D10+D11+D13</f>
        <v>2488.4289000000003</v>
      </c>
      <c r="E7" s="40"/>
      <c r="F7" s="54"/>
    </row>
    <row r="8" spans="1:6" ht="19.5" customHeight="1">
      <c r="A8" s="53" t="s">
        <v>141</v>
      </c>
      <c r="B8" s="53" t="s">
        <v>142</v>
      </c>
      <c r="C8" s="51">
        <f t="shared" si="0"/>
        <v>893.8451</v>
      </c>
      <c r="D8" s="40">
        <v>893.8451</v>
      </c>
      <c r="E8" s="40"/>
      <c r="F8" s="54"/>
    </row>
    <row r="9" spans="1:6" ht="19.5" customHeight="1">
      <c r="A9" s="53" t="s">
        <v>143</v>
      </c>
      <c r="B9" s="53" t="s">
        <v>144</v>
      </c>
      <c r="C9" s="51">
        <f t="shared" si="0"/>
        <v>973.8501</v>
      </c>
      <c r="D9" s="40">
        <v>973.8501</v>
      </c>
      <c r="E9" s="40"/>
      <c r="F9" s="54"/>
    </row>
    <row r="10" spans="1:6" ht="19.5" customHeight="1">
      <c r="A10" s="53" t="s">
        <v>145</v>
      </c>
      <c r="B10" s="53" t="s">
        <v>146</v>
      </c>
      <c r="C10" s="51">
        <f t="shared" si="0"/>
        <v>55.0968</v>
      </c>
      <c r="D10" s="40">
        <v>55.0968</v>
      </c>
      <c r="E10" s="40"/>
      <c r="F10" s="54"/>
    </row>
    <row r="11" spans="1:6" ht="19.5" customHeight="1">
      <c r="A11" s="53" t="s">
        <v>147</v>
      </c>
      <c r="B11" s="53" t="s">
        <v>148</v>
      </c>
      <c r="C11" s="51">
        <f t="shared" si="0"/>
        <v>419.2383</v>
      </c>
      <c r="D11" s="40">
        <v>419.2383</v>
      </c>
      <c r="E11" s="40"/>
      <c r="F11" s="54"/>
    </row>
    <row r="12" spans="1:6" ht="19.5" customHeight="1">
      <c r="A12" s="53" t="s">
        <v>149</v>
      </c>
      <c r="B12" s="53" t="s">
        <v>150</v>
      </c>
      <c r="C12" s="51">
        <f t="shared" si="0"/>
        <v>0</v>
      </c>
      <c r="D12" s="40"/>
      <c r="E12" s="40"/>
      <c r="F12" s="54"/>
    </row>
    <row r="13" spans="1:6" ht="19.5" customHeight="1">
      <c r="A13" s="53" t="s">
        <v>151</v>
      </c>
      <c r="B13" s="53" t="s">
        <v>152</v>
      </c>
      <c r="C13" s="51">
        <f t="shared" si="0"/>
        <v>146.3986</v>
      </c>
      <c r="D13" s="40">
        <v>146.3986</v>
      </c>
      <c r="E13" s="40"/>
      <c r="F13" s="54"/>
    </row>
    <row r="14" spans="1:6" ht="19.5" customHeight="1">
      <c r="A14" s="53" t="s">
        <v>153</v>
      </c>
      <c r="B14" s="53" t="s">
        <v>154</v>
      </c>
      <c r="C14" s="51">
        <f t="shared" si="0"/>
        <v>0</v>
      </c>
      <c r="D14" s="40"/>
      <c r="E14" s="40"/>
      <c r="F14" s="54"/>
    </row>
    <row r="15" spans="1:6" ht="19.5" customHeight="1">
      <c r="A15" s="53" t="s">
        <v>155</v>
      </c>
      <c r="B15" s="53" t="s">
        <v>156</v>
      </c>
      <c r="C15" s="51">
        <f t="shared" si="0"/>
        <v>305.5299</v>
      </c>
      <c r="D15" s="40"/>
      <c r="E15" s="40">
        <f>E16+E17+E20+E21+E23+E24+E25+E18</f>
        <v>305.5299</v>
      </c>
      <c r="F15" s="54"/>
    </row>
    <row r="16" spans="1:6" ht="19.5" customHeight="1">
      <c r="A16" s="53" t="s">
        <v>157</v>
      </c>
      <c r="B16" s="53" t="s">
        <v>158</v>
      </c>
      <c r="C16" s="51">
        <f t="shared" si="0"/>
        <v>50.66</v>
      </c>
      <c r="D16" s="40"/>
      <c r="E16" s="40">
        <v>50.66</v>
      </c>
      <c r="F16" s="54"/>
    </row>
    <row r="17" spans="1:6" ht="19.5" customHeight="1">
      <c r="A17" s="53" t="s">
        <v>159</v>
      </c>
      <c r="B17" s="53" t="s">
        <v>160</v>
      </c>
      <c r="C17" s="51">
        <f t="shared" si="0"/>
        <v>10.1488</v>
      </c>
      <c r="D17" s="40"/>
      <c r="E17" s="40">
        <v>10.1488</v>
      </c>
      <c r="F17" s="54"/>
    </row>
    <row r="18" spans="1:6" ht="19.5" customHeight="1">
      <c r="A18" s="53" t="s">
        <v>161</v>
      </c>
      <c r="B18" s="53" t="s">
        <v>162</v>
      </c>
      <c r="C18" s="51">
        <f t="shared" si="0"/>
        <v>2</v>
      </c>
      <c r="D18" s="40"/>
      <c r="E18" s="40">
        <v>2</v>
      </c>
      <c r="F18" s="54"/>
    </row>
    <row r="19" spans="1:6" ht="19.5" customHeight="1">
      <c r="A19" s="53" t="s">
        <v>163</v>
      </c>
      <c r="B19" s="53" t="s">
        <v>164</v>
      </c>
      <c r="C19" s="51">
        <f t="shared" si="0"/>
        <v>0</v>
      </c>
      <c r="D19" s="40"/>
      <c r="E19" s="40"/>
      <c r="F19" s="54"/>
    </row>
    <row r="20" spans="1:6" ht="19.5" customHeight="1">
      <c r="A20" s="53" t="s">
        <v>165</v>
      </c>
      <c r="B20" s="53" t="s">
        <v>166</v>
      </c>
      <c r="C20" s="51">
        <f t="shared" si="0"/>
        <v>8</v>
      </c>
      <c r="D20" s="40"/>
      <c r="E20" s="40">
        <v>8</v>
      </c>
      <c r="F20" s="54"/>
    </row>
    <row r="21" spans="1:6" ht="19.5" customHeight="1">
      <c r="A21" s="53" t="s">
        <v>167</v>
      </c>
      <c r="B21" s="53" t="s">
        <v>168</v>
      </c>
      <c r="C21" s="51">
        <f t="shared" si="0"/>
        <v>30</v>
      </c>
      <c r="D21" s="40"/>
      <c r="E21" s="40">
        <v>30</v>
      </c>
      <c r="F21" s="54"/>
    </row>
    <row r="22" spans="1:6" ht="19.5" customHeight="1">
      <c r="A22" s="53" t="s">
        <v>169</v>
      </c>
      <c r="B22" s="55" t="s">
        <v>170</v>
      </c>
      <c r="C22" s="51">
        <f t="shared" si="0"/>
        <v>0</v>
      </c>
      <c r="D22" s="40"/>
      <c r="E22" s="40"/>
      <c r="F22" s="54"/>
    </row>
    <row r="23" spans="1:6" ht="19.5" customHeight="1">
      <c r="A23" s="53" t="s">
        <v>171</v>
      </c>
      <c r="B23" s="56" t="s">
        <v>172</v>
      </c>
      <c r="C23" s="51">
        <f t="shared" si="0"/>
        <v>189.749</v>
      </c>
      <c r="D23" s="40"/>
      <c r="E23" s="40">
        <v>189.749</v>
      </c>
      <c r="F23" s="54"/>
    </row>
    <row r="24" spans="1:6" ht="19.5" customHeight="1">
      <c r="A24" s="53" t="s">
        <v>173</v>
      </c>
      <c r="B24" s="55" t="s">
        <v>174</v>
      </c>
      <c r="C24" s="51">
        <f t="shared" si="0"/>
        <v>6.8121</v>
      </c>
      <c r="D24" s="40"/>
      <c r="E24" s="40">
        <v>6.8121</v>
      </c>
      <c r="F24" s="54"/>
    </row>
    <row r="25" spans="1:6" ht="19.5" customHeight="1">
      <c r="A25" s="53" t="s">
        <v>175</v>
      </c>
      <c r="B25" s="55" t="s">
        <v>176</v>
      </c>
      <c r="C25" s="51">
        <f t="shared" si="0"/>
        <v>8.16</v>
      </c>
      <c r="D25" s="40"/>
      <c r="E25" s="40">
        <v>8.16</v>
      </c>
      <c r="F25" s="54"/>
    </row>
    <row r="26" spans="1:6" ht="19.5" customHeight="1">
      <c r="A26" s="53" t="s">
        <v>177</v>
      </c>
      <c r="B26" s="55" t="s">
        <v>178</v>
      </c>
      <c r="C26" s="40">
        <v>74.7923</v>
      </c>
      <c r="D26" s="40">
        <v>74.7923</v>
      </c>
      <c r="E26" s="40"/>
      <c r="F26" s="54"/>
    </row>
    <row r="27" spans="1:6" ht="19.5" customHeight="1">
      <c r="A27" s="53" t="s">
        <v>179</v>
      </c>
      <c r="B27" s="53" t="s">
        <v>180</v>
      </c>
      <c r="C27" s="40">
        <f>C28</f>
        <v>5.211</v>
      </c>
      <c r="D27" s="40"/>
      <c r="E27" s="40">
        <f>E28</f>
        <v>5.211</v>
      </c>
      <c r="F27" s="54"/>
    </row>
    <row r="28" spans="1:6" ht="19.5" customHeight="1">
      <c r="A28" s="53" t="s">
        <v>181</v>
      </c>
      <c r="B28" s="53" t="s">
        <v>182</v>
      </c>
      <c r="C28" s="40">
        <v>5.211</v>
      </c>
      <c r="D28" s="40"/>
      <c r="E28" s="40">
        <v>5.211</v>
      </c>
      <c r="F28" s="54"/>
    </row>
    <row r="29" spans="1:6" ht="19.5" customHeight="1">
      <c r="A29" s="53" t="s">
        <v>183</v>
      </c>
      <c r="B29" s="53"/>
      <c r="C29" s="40"/>
      <c r="D29" s="40"/>
      <c r="E29" s="40"/>
      <c r="F29" s="54"/>
    </row>
    <row r="30" spans="1:6" ht="20.25" customHeight="1">
      <c r="A30" s="28" t="s">
        <v>184</v>
      </c>
      <c r="B30" s="28"/>
      <c r="C30" s="28"/>
      <c r="D30" s="28"/>
      <c r="E30" s="28"/>
      <c r="F30" s="28"/>
    </row>
  </sheetData>
  <sheetProtection/>
  <mergeCells count="9">
    <mergeCell ref="A1:F1"/>
    <mergeCell ref="A3:B3"/>
    <mergeCell ref="A4:B4"/>
    <mergeCell ref="A6:B6"/>
    <mergeCell ref="A30:F30"/>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tabSelected="1" workbookViewId="0" topLeftCell="A1">
      <selection activeCell="G15" sqref="G15"/>
    </sheetView>
  </sheetViews>
  <sheetFormatPr defaultColWidth="9.33203125" defaultRowHeight="11.25"/>
  <cols>
    <col min="1" max="1" width="20" style="32" customWidth="1"/>
    <col min="2" max="9" width="16.16015625" style="32" customWidth="1"/>
    <col min="10" max="10" width="11.33203125" style="32" customWidth="1"/>
    <col min="11" max="16384" width="9.33203125" style="32" customWidth="1"/>
  </cols>
  <sheetData>
    <row r="1" spans="1:9" ht="66" customHeight="1">
      <c r="A1" s="33" t="s">
        <v>24</v>
      </c>
      <c r="B1" s="33"/>
      <c r="C1" s="33"/>
      <c r="D1" s="33"/>
      <c r="E1" s="33"/>
      <c r="F1" s="33"/>
      <c r="G1" s="33"/>
      <c r="H1" s="33"/>
      <c r="I1" s="33"/>
    </row>
    <row r="2" s="30" customFormat="1" ht="19.5" customHeight="1">
      <c r="I2" s="43" t="s">
        <v>185</v>
      </c>
    </row>
    <row r="3" spans="1:9" s="30" customFormat="1" ht="19.5" customHeight="1">
      <c r="A3" s="34" t="s">
        <v>186</v>
      </c>
      <c r="E3" s="35" t="s">
        <v>187</v>
      </c>
      <c r="I3" s="43" t="s">
        <v>31</v>
      </c>
    </row>
    <row r="4" spans="1:9" s="30" customFormat="1" ht="27.75" customHeight="1">
      <c r="A4" s="36" t="s">
        <v>36</v>
      </c>
      <c r="B4" s="37" t="s">
        <v>188</v>
      </c>
      <c r="C4" s="37" t="s">
        <v>189</v>
      </c>
      <c r="D4" s="37" t="s">
        <v>189</v>
      </c>
      <c r="E4" s="37" t="s">
        <v>189</v>
      </c>
      <c r="F4" s="37" t="s">
        <v>189</v>
      </c>
      <c r="G4" s="37" t="s">
        <v>189</v>
      </c>
      <c r="H4" s="37" t="s">
        <v>190</v>
      </c>
      <c r="I4" s="37" t="s">
        <v>191</v>
      </c>
    </row>
    <row r="5" spans="1:9" s="30" customFormat="1" ht="23.25" customHeight="1">
      <c r="A5" s="36" t="s">
        <v>189</v>
      </c>
      <c r="B5" s="37" t="s">
        <v>133</v>
      </c>
      <c r="C5" s="37" t="s">
        <v>192</v>
      </c>
      <c r="D5" s="37" t="s">
        <v>193</v>
      </c>
      <c r="E5" s="37" t="s">
        <v>194</v>
      </c>
      <c r="F5" s="37" t="s">
        <v>189</v>
      </c>
      <c r="G5" s="37" t="s">
        <v>189</v>
      </c>
      <c r="H5" s="37" t="s">
        <v>189</v>
      </c>
      <c r="I5" s="37" t="s">
        <v>189</v>
      </c>
    </row>
    <row r="6" spans="1:9" s="30" customFormat="1" ht="36" customHeight="1">
      <c r="A6" s="36" t="s">
        <v>189</v>
      </c>
      <c r="B6" s="37" t="s">
        <v>189</v>
      </c>
      <c r="C6" s="37" t="s">
        <v>189</v>
      </c>
      <c r="D6" s="37" t="s">
        <v>189</v>
      </c>
      <c r="E6" s="37" t="s">
        <v>133</v>
      </c>
      <c r="F6" s="37" t="s">
        <v>195</v>
      </c>
      <c r="G6" s="37" t="s">
        <v>174</v>
      </c>
      <c r="H6" s="37" t="s">
        <v>189</v>
      </c>
      <c r="I6" s="37" t="s">
        <v>189</v>
      </c>
    </row>
    <row r="7" spans="1:9" s="30" customFormat="1" ht="15.75" customHeight="1">
      <c r="A7" s="36" t="s">
        <v>189</v>
      </c>
      <c r="B7" s="37" t="s">
        <v>196</v>
      </c>
      <c r="C7" s="37" t="s">
        <v>197</v>
      </c>
      <c r="D7" s="37" t="s">
        <v>198</v>
      </c>
      <c r="E7" s="37" t="s">
        <v>199</v>
      </c>
      <c r="F7" s="37" t="s">
        <v>200</v>
      </c>
      <c r="G7" s="37" t="s">
        <v>201</v>
      </c>
      <c r="H7" s="37" t="s">
        <v>202</v>
      </c>
      <c r="I7" s="37" t="s">
        <v>203</v>
      </c>
    </row>
    <row r="8" spans="1:9" s="31" customFormat="1" ht="21.75" customHeight="1">
      <c r="A8" s="38" t="s">
        <v>204</v>
      </c>
      <c r="B8" s="39">
        <f>E8</f>
        <v>26.4921</v>
      </c>
      <c r="C8" s="39"/>
      <c r="D8" s="39"/>
      <c r="E8" s="39">
        <f>F8+G8</f>
        <v>26.4921</v>
      </c>
      <c r="F8" s="40">
        <v>19.68</v>
      </c>
      <c r="G8" s="40">
        <v>6.8121</v>
      </c>
      <c r="H8" s="39"/>
      <c r="I8" s="39"/>
    </row>
    <row r="9" spans="1:9" s="31" customFormat="1" ht="21.75" customHeight="1">
      <c r="A9" s="38" t="s">
        <v>205</v>
      </c>
      <c r="B9" s="39">
        <f>E9</f>
        <v>19.02</v>
      </c>
      <c r="C9" s="39"/>
      <c r="D9" s="39"/>
      <c r="E9" s="39">
        <f>F9+G9</f>
        <v>19.02</v>
      </c>
      <c r="F9" s="39">
        <v>14.98</v>
      </c>
      <c r="G9" s="39">
        <v>4.04</v>
      </c>
      <c r="H9" s="39"/>
      <c r="I9" s="39"/>
    </row>
    <row r="10" spans="1:9" s="31" customFormat="1" ht="21.75" customHeight="1">
      <c r="A10" s="38" t="s">
        <v>206</v>
      </c>
      <c r="B10" s="39">
        <f>B8-B9</f>
        <v>7.472100000000001</v>
      </c>
      <c r="C10" s="39"/>
      <c r="D10" s="39"/>
      <c r="E10" s="39">
        <f>E8-E9</f>
        <v>7.472100000000001</v>
      </c>
      <c r="F10" s="39">
        <f>F8-F9</f>
        <v>4.699999999999999</v>
      </c>
      <c r="G10" s="39">
        <f>G8-G9</f>
        <v>2.7721</v>
      </c>
      <c r="H10" s="39"/>
      <c r="I10" s="39"/>
    </row>
    <row r="11" spans="1:9" s="31" customFormat="1" ht="21.75" customHeight="1">
      <c r="A11" s="38" t="s">
        <v>207</v>
      </c>
      <c r="B11" s="41">
        <f>B10/B9</f>
        <v>0.39285488958990544</v>
      </c>
      <c r="C11" s="41"/>
      <c r="D11" s="41"/>
      <c r="E11" s="41">
        <f>E10/E9</f>
        <v>0.39285488958990544</v>
      </c>
      <c r="F11" s="41">
        <f>F10/F9</f>
        <v>0.31375166889185574</v>
      </c>
      <c r="G11" s="41">
        <f>G10/G9</f>
        <v>0.6861633663366337</v>
      </c>
      <c r="H11" s="39"/>
      <c r="I11" s="39"/>
    </row>
    <row r="12" spans="1:9" ht="21.75" customHeight="1">
      <c r="A12" s="42" t="s">
        <v>208</v>
      </c>
      <c r="B12" s="42" t="s">
        <v>189</v>
      </c>
      <c r="C12" s="42" t="s">
        <v>189</v>
      </c>
      <c r="D12" s="42" t="s">
        <v>189</v>
      </c>
      <c r="E12" s="42" t="s">
        <v>189</v>
      </c>
      <c r="F12" s="42" t="s">
        <v>189</v>
      </c>
      <c r="G12" s="42" t="s">
        <v>189</v>
      </c>
      <c r="H12" s="42" t="s">
        <v>189</v>
      </c>
      <c r="I12" s="42" t="s">
        <v>189</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2019-09-30T07:38:07Z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