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tabRatio="863"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'表3－支出总表'!$A$1:$H$21</definedName>
    <definedName name="_xlnm.Print_Area" localSheetId="6">'表5－一般公共预算支出明细表'!$A$1:$H$20</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'表8－政府性基金收支表'!$A$1:$H$16</definedName>
    <definedName name="_xlnm.Print_Titles" localSheetId="2">'表1－收支总表'!$1:$5</definedName>
    <definedName name="_xlnm.Print_Titles" localSheetId="3">'表2－收入总表'!$1:$5</definedName>
    <definedName name="_xlnm.Print_Titles" localSheetId="4">'表3－支出总表'!$1:$4</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<sst xmlns="http://schemas.openxmlformats.org/spreadsheetml/2006/main" count="310" uniqueCount="189">
  <si>
    <t>附件2</t>
  </si>
  <si>
    <t>2017年部门决算公开报表</t>
  </si>
  <si>
    <t xml:space="preserve">                        部门名称：子洲县体育办</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</si>
  <si>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</si>
  <si>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</si>
  <si>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</si>
  <si>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</si>
  <si>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</si>
  <si>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</si>
  <si>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</si>
  <si>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</si>
  <si>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</si>
  <si>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</si>
  <si>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</si>
  <si>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</si>
  <si>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</si>
  <si>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</si>
  <si>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</si>
  <si>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</si>
  <si>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</si>
  <si>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</si>
  <si>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</si>
  <si>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</si>
  <si>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</si>
  <si>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</si>
  <si>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</si>
  <si>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无“三公”经费支出</t>
  </si>
  <si>
    <t>表8</t>
  </si>
  <si>
    <t>部门决算政府性基金收支表</t>
  </si>
  <si>
    <t>01表</t>
  </si>
  <si>
    <t>编制部门：子洲县体育办</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</si>
  <si>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</si>
  <si>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</si>
  <si>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</si>
  <si>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</si>
  <si>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</si>
  <si>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</si>
  <si>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</si>
  <si>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</si>
  <si>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</si>
  <si>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</si>
  <si>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</si>
  <si>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</si>
  <si>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</si>
  <si>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</si>
  <si>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</si>
  <si>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</si>
  <si>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</si>
  <si>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</si>
  <si>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</si>
  <si>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</si>
  <si>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</si>
  <si>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</si>
  <si>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</si>
  <si>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</si>
  <si>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</si>
  <si>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</si>
  <si>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</si>
  <si>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</si>
  <si>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</si>
  <si>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</si>
  <si>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</si>
  <si>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</si>
  <si>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</si>
  <si>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</si>
  <si>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</si>
  <si>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</si>
  <si>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</si>
  <si>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</si>
  <si>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</si>
  <si>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</si>
  <si>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</si>
  <si>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</si>
  <si>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</si>
  <si>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</si>
  <si>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</si>
  <si>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</si>
  <si>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</si>
  <si>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</si>
  <si>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</si>
  <si>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</si>
  <si>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</si>
  <si>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</si>
  <si>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</si>
  <si>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</si>
  <si>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</si>
  <si>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</si>
  <si>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</si>
  <si>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</si>
  <si>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教育支出</t>
  </si>
  <si>
    <t>普通教育</t>
  </si>
  <si>
    <t>其他普通教育支出</t>
  </si>
  <si>
    <t>文化体育与传媒支出</t>
  </si>
  <si>
    <t>体育</t>
  </si>
  <si>
    <t>机关服务</t>
  </si>
  <si>
    <t>体育训练</t>
  </si>
  <si>
    <t>社会保障和就业支出</t>
  </si>
  <si>
    <t>行政事业单位离退休</t>
  </si>
  <si>
    <t>事业单位离退休</t>
  </si>
  <si>
    <t>住房保障支出</t>
  </si>
  <si>
    <t>住房改革支出</t>
  </si>
  <si>
    <t>住房公积金</t>
  </si>
  <si>
    <t>其他支出</t>
  </si>
  <si>
    <t>彩票公益金及对应专项债务收入安排的支出</t>
  </si>
  <si>
    <t>用于体育事业的彩票公益金支出</t>
  </si>
  <si>
    <t>注：本表反映部门本年度取得的各项收入情况。</t>
  </si>
  <si>
    <t>03表</t>
  </si>
  <si>
    <t>基本支出</t>
  </si>
  <si>
    <t>项目支出</t>
  </si>
  <si>
    <t>上缴上级支出</t>
  </si>
  <si>
    <t>经营支出</t>
  </si>
  <si>
    <t>对附属单位补助支出</t>
  </si>
  <si>
    <t xml:space="preserve">  其他普通教育支出</t>
  </si>
  <si>
    <t xml:space="preserve">  机关服务</t>
  </si>
  <si>
    <t xml:space="preserve">  体育训练</t>
  </si>
  <si>
    <t xml:space="preserve">  事业单位离退休</t>
  </si>
  <si>
    <t xml:space="preserve">  住房公积金</t>
  </si>
  <si>
    <t xml:space="preserve">  用于体育事业的彩票公益金支出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</si>
  <si>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</si>
  <si>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</si>
  <si>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</si>
  <si>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</si>
  <si>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</si>
  <si>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</si>
  <si>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</si>
  <si>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</si>
  <si>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</si>
  <si>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</si>
  <si>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</si>
  <si>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</si>
  <si>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</si>
  <si>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</si>
  <si>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</si>
  <si>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</si>
  <si>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</si>
  <si>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</si>
  <si>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205</t>
  </si>
  <si>
    <t>20502</t>
  </si>
  <si>
    <t>2050299</t>
  </si>
  <si>
    <t>207</t>
  </si>
  <si>
    <t>20703</t>
  </si>
  <si>
    <t>2070303</t>
  </si>
  <si>
    <t>2070306</t>
  </si>
  <si>
    <t>208</t>
  </si>
  <si>
    <t>20805</t>
  </si>
  <si>
    <t>2080502</t>
  </si>
  <si>
    <t>221</t>
  </si>
  <si>
    <t>22102</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</si>
  <si>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</si>
  <si>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</si>
  <si>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</si>
  <si>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</si>
  <si>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</si>
  <si>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</si>
  <si>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</si>
  <si>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</si>
  <si>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</si>
  <si>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</si>
  <si>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</si>
  <si>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</si>
  <si>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伙食补助</t>
  </si>
  <si>
    <t xml:space="preserve">  30199</t>
  </si>
  <si>
    <t xml:space="preserve">  其他工资福利支出</t>
  </si>
  <si>
    <t>302</t>
  </si>
  <si>
    <t>商品和服务支出</t>
  </si>
  <si>
    <t xml:space="preserve">   30201</t>
  </si>
  <si>
    <t xml:space="preserve">  办公费</t>
  </si>
  <si>
    <t>其它交通费用</t>
  </si>
  <si>
    <t>对个人和家庭的补助</t>
  </si>
  <si>
    <t xml:space="preserve">  退休费</t>
  </si>
  <si>
    <t xml:space="preserve">  生活补助</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</si>
  <si>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</si>
  <si>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</si>
  <si>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</si>
  <si>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</si>
  <si>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</si>
  <si>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</si>
  <si>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</si>
  <si>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</si>
  <si>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</si>
  <si>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</si>
  <si>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0</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</si>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</sst>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9">
    <font>
      <sz val="9"/>
      <name val="宋体"/>
      <family val="0"/>
    </font>
    <font>
      <sz val="18"/>
      <name val="方正小标宋_GBK"/>
      <family val="0"/>
    </font>
    <font>
      <b/>
      <sz val="20"/>
      <name val="宋体"/>
      <family val="0"/>
    </font>
    <font>
      <b/>
      <sz val="10"/>
      <name val="宋体"/>
      <family val="0"/>
    </font>
    <font>
      <sz val="10"/>
      <name val="宋体"/>
      <family val="0"/>
    </font>
    <font>
      <sz val="10"/>
      <color indexed="8"/>
      <name val="宋体"/>
      <family val="0"/>
    </font>
    <font>
      <b/>
      <sz val="9"/>
      <name val="宋体"/>
      <family val="0"/>
    </font>
    <font>
      <sz val="18"/>
      <name val="方正小标宋简体"/>
      <family val="0"/>
    </font>
    <font>
      <b/>
      <sz val="14"/>
      <name val="宋体"/>
      <family val="0"/>
    </font>
    <font>
      <sz val="12"/>
      <name val="宋体"/>
      <family val="0"/>
    </font>
    <font>
      <sz val="36"/>
      <name val="方正小标宋简体"/>
      <family val="0"/>
    </font>
    <font>
      <u val="single"/>
      <sz val="11"/>
      <color indexed="12"/>
      <name val="宋体"/>
      <family val="0"/>
    </font>
    <font>
      <b/>
      <sz val="13"/>
      <color indexed="6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8"/>
      <name val="宋体"/>
      <family val="0"/>
    </font>
    <font>
      <sz val="11"/>
      <color indexed="53"/>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7"/>
      <name val="宋体"/>
      <family val="0"/>
    </font>
    <font>
      <b/>
      <sz val="18"/>
      <color indexed="62"/>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7">
    <xf numFmtId="0" fontId="0" fillId="0" borderId="0" xfId="0" applyAlignment="1">
      <alignment/>
    </xf>
    <xf numFmtId="49" fontId="0" fillId="0" borderId="0" xfId="0" applyNumberFormat="1"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left" vertical="center" wrapText="1"/>
      <protection/>
    </xf>
    <xf numFmtId="0" fontId="5"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wrapText="1"/>
      <protection/>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80"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49" fontId="4"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center" vertical="center"/>
    </xf>
    <xf numFmtId="0" fontId="3" fillId="0" borderId="11" xfId="0" applyFont="1" applyBorder="1" applyAlignment="1">
      <alignment horizontal="center" vertical="center" wrapText="1"/>
    </xf>
    <xf numFmtId="0" fontId="7" fillId="0" borderId="0" xfId="0" applyFont="1" applyBorder="1" applyAlignment="1">
      <alignment horizontal="center" vertical="center"/>
    </xf>
    <xf numFmtId="49" fontId="4" fillId="0" borderId="11"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6" fillId="0"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0" fillId="0" borderId="18" xfId="0" applyFont="1" applyBorder="1" applyAlignment="1">
      <alignment vertical="center"/>
    </xf>
    <xf numFmtId="0" fontId="6" fillId="0" borderId="18" xfId="0" applyFont="1" applyBorder="1" applyAlignment="1">
      <alignment vertical="center"/>
    </xf>
    <xf numFmtId="0" fontId="0" fillId="0" borderId="18" xfId="0" applyFont="1" applyFill="1" applyBorder="1" applyAlignment="1">
      <alignment vertical="center"/>
    </xf>
    <xf numFmtId="0" fontId="6" fillId="0" borderId="18" xfId="0" applyFont="1" applyFill="1" applyBorder="1" applyAlignment="1">
      <alignment vertical="center"/>
    </xf>
    <xf numFmtId="0" fontId="6"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4" fillId="0" borderId="0" xfId="0" applyFont="1" applyFill="1" applyAlignment="1">
      <alignment vertical="center"/>
    </xf>
    <xf numFmtId="0" fontId="8" fillId="0" borderId="0" xfId="0" applyFont="1" applyFill="1" applyAlignment="1">
      <alignment horizontal="center" vertical="center"/>
    </xf>
    <xf numFmtId="0" fontId="4" fillId="0" borderId="0" xfId="0" applyFont="1" applyFill="1" applyAlignment="1">
      <alignment horizontal="right"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left" vertical="center"/>
      <protection/>
    </xf>
    <xf numFmtId="0" fontId="4" fillId="0" borderId="14" xfId="0" applyFont="1" applyFill="1" applyBorder="1" applyAlignment="1">
      <alignment horizontal="left"/>
    </xf>
    <xf numFmtId="0" fontId="9" fillId="0" borderId="0" xfId="0" applyFont="1" applyFill="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4" fillId="0" borderId="14" xfId="0" applyFont="1" applyFill="1" applyBorder="1" applyAlignment="1">
      <alignment horizontal="left" vertical="center"/>
    </xf>
    <xf numFmtId="0" fontId="4" fillId="0" borderId="0" xfId="0" applyFont="1" applyAlignment="1">
      <alignment/>
    </xf>
    <xf numFmtId="0" fontId="0" fillId="0" borderId="0" xfId="0" applyAlignment="1">
      <alignment horizontal="center"/>
    </xf>
    <xf numFmtId="0" fontId="2" fillId="0" borderId="0" xfId="0" applyFont="1" applyFill="1" applyAlignment="1">
      <alignment vertical="center"/>
    </xf>
    <xf numFmtId="0" fontId="3" fillId="0" borderId="10"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xf>
    <xf numFmtId="4" fontId="0" fillId="0" borderId="11" xfId="0"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xf>
    <xf numFmtId="0" fontId="4" fillId="0" borderId="11" xfId="0" applyFont="1" applyFill="1" applyBorder="1" applyAlignment="1">
      <alignment/>
    </xf>
    <xf numFmtId="0" fontId="6"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6" fillId="0" borderId="11" xfId="0" applyFont="1" applyBorder="1" applyAlignment="1">
      <alignment/>
    </xf>
    <xf numFmtId="0" fontId="6" fillId="0" borderId="11" xfId="0" applyFont="1" applyFill="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center"/>
    </xf>
    <xf numFmtId="0" fontId="9" fillId="0" borderId="0" xfId="0" applyFont="1" applyAlignment="1">
      <alignment/>
    </xf>
    <xf numFmtId="0" fontId="9" fillId="0" borderId="0" xfId="0" applyNumberFormat="1" applyFont="1" applyAlignment="1">
      <alignment horizontal="center" vertical="center"/>
    </xf>
    <xf numFmtId="0" fontId="7" fillId="0" borderId="0" xfId="0" applyFont="1" applyAlignment="1">
      <alignment horizont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9" fillId="0" borderId="18"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23" t="s">
        <v>1</v>
      </c>
    </row>
    <row r="3" spans="1:14" ht="57" customHeight="1">
      <c r="A3" s="124"/>
      <c r="N3" s="31"/>
    </row>
    <row r="4" ht="53.25" customHeight="1">
      <c r="A4" s="125" t="s">
        <v>2</v>
      </c>
    </row>
    <row r="5" ht="40.5" customHeight="1">
      <c r="A5" s="125" t="s">
        <v>3</v>
      </c>
    </row>
    <row r="6" ht="36.75" customHeight="1">
      <c r="A6" s="125" t="s">
        <v>4</v>
      </c>
    </row>
    <row r="7" ht="12.75" customHeight="1">
      <c r="A7" s="126"/>
    </row>
    <row r="8" ht="12.75" customHeight="1">
      <c r="A8" s="126"/>
    </row>
    <row r="9" ht="12.75" customHeight="1">
      <c r="A9" s="126"/>
    </row>
    <row r="10" ht="12.75" customHeight="1">
      <c r="A10" s="126"/>
    </row>
    <row r="11" ht="12.75" customHeight="1">
      <c r="A11" s="126"/>
    </row>
    <row r="12" ht="12.75" customHeight="1">
      <c r="A12" s="126"/>
    </row>
    <row r="13" ht="12.75" customHeight="1">
      <c r="A13" s="126"/>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6"/>
  <sheetViews>
    <sheetView showGridLines="0" showZeros="0" workbookViewId="0" topLeftCell="A1">
      <selection activeCell="D18" sqref="D18"/>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2" t="s">
        <v>28</v>
      </c>
      <c r="B1" s="2"/>
      <c r="C1" s="2"/>
      <c r="D1" s="2"/>
      <c r="E1" s="2"/>
      <c r="F1" s="2"/>
      <c r="G1" s="2"/>
      <c r="H1" s="2"/>
    </row>
    <row r="2" spans="1:8" ht="13.5" customHeight="1">
      <c r="A2" s="3"/>
      <c r="B2" s="3"/>
      <c r="C2" s="3"/>
      <c r="D2" s="3"/>
      <c r="E2" s="3"/>
      <c r="F2" s="3"/>
      <c r="G2" s="3"/>
      <c r="H2" s="4" t="s">
        <v>183</v>
      </c>
    </row>
    <row r="3" spans="1:8" ht="16.5" customHeight="1">
      <c r="A3" s="5" t="s">
        <v>30</v>
      </c>
      <c r="B3" s="5"/>
      <c r="C3" s="6"/>
      <c r="D3" s="7"/>
      <c r="E3" s="7"/>
      <c r="F3" s="7"/>
      <c r="G3" s="8"/>
      <c r="H3" s="4" t="s">
        <v>31</v>
      </c>
    </row>
    <row r="4" spans="1:8" ht="19.5" customHeight="1">
      <c r="A4" s="9" t="s">
        <v>34</v>
      </c>
      <c r="B4" s="9"/>
      <c r="C4" s="10" t="s">
        <v>184</v>
      </c>
      <c r="D4" s="10" t="s">
        <v>185</v>
      </c>
      <c r="E4" s="11" t="s">
        <v>186</v>
      </c>
      <c r="F4" s="12"/>
      <c r="G4" s="13"/>
      <c r="H4" s="10" t="s">
        <v>187</v>
      </c>
    </row>
    <row r="5" spans="1:8" ht="35.25" customHeight="1">
      <c r="A5" s="9" t="s">
        <v>86</v>
      </c>
      <c r="B5" s="9" t="s">
        <v>87</v>
      </c>
      <c r="C5" s="14"/>
      <c r="D5" s="14"/>
      <c r="E5" s="9" t="s">
        <v>133</v>
      </c>
      <c r="F5" s="9" t="s">
        <v>107</v>
      </c>
      <c r="G5" s="9" t="s">
        <v>108</v>
      </c>
      <c r="H5" s="14"/>
    </row>
    <row r="6" spans="1:8" s="1" customFormat="1" ht="16.5" customHeight="1">
      <c r="A6" s="15" t="s">
        <v>88</v>
      </c>
      <c r="B6" s="16"/>
      <c r="C6" s="16">
        <v>0</v>
      </c>
      <c r="D6" s="17">
        <v>29.46</v>
      </c>
      <c r="E6" s="17">
        <v>29.46</v>
      </c>
      <c r="F6" s="18">
        <v>0</v>
      </c>
      <c r="G6" s="17">
        <v>29.46</v>
      </c>
      <c r="H6" s="19">
        <v>0</v>
      </c>
    </row>
    <row r="7" spans="1:10" ht="30" customHeight="1">
      <c r="A7" s="20">
        <v>229</v>
      </c>
      <c r="B7" s="21" t="s">
        <v>102</v>
      </c>
      <c r="C7" s="22"/>
      <c r="D7" s="17">
        <v>29.46</v>
      </c>
      <c r="E7" s="17">
        <v>29.46</v>
      </c>
      <c r="F7" s="23"/>
      <c r="G7" s="17">
        <v>29.46</v>
      </c>
      <c r="H7" s="23"/>
      <c r="J7" s="31"/>
    </row>
    <row r="8" spans="1:8" ht="39" customHeight="1">
      <c r="A8" s="20">
        <v>22960</v>
      </c>
      <c r="B8" s="24" t="s">
        <v>103</v>
      </c>
      <c r="C8" s="22"/>
      <c r="D8" s="17">
        <v>29.46</v>
      </c>
      <c r="E8" s="17">
        <v>29.46</v>
      </c>
      <c r="F8" s="23"/>
      <c r="G8" s="17">
        <v>29.46</v>
      </c>
      <c r="H8" s="23"/>
    </row>
    <row r="9" spans="1:9" ht="36" customHeight="1">
      <c r="A9" s="25">
        <v>2296003</v>
      </c>
      <c r="B9" s="26" t="s">
        <v>117</v>
      </c>
      <c r="C9" s="22"/>
      <c r="D9" s="17">
        <v>29.46</v>
      </c>
      <c r="E9" s="17">
        <v>29.46</v>
      </c>
      <c r="F9" s="23"/>
      <c r="G9" s="17">
        <v>29.46</v>
      </c>
      <c r="H9" s="23"/>
      <c r="I9" s="31"/>
    </row>
    <row r="10" spans="1:9" ht="16.5" customHeight="1">
      <c r="A10" s="27"/>
      <c r="B10" s="22"/>
      <c r="C10" s="22"/>
      <c r="D10" s="28"/>
      <c r="E10" s="23"/>
      <c r="F10" s="23"/>
      <c r="G10" s="28"/>
      <c r="H10" s="23"/>
      <c r="I10" s="31"/>
    </row>
    <row r="11" spans="1:8" ht="16.5" customHeight="1">
      <c r="A11" s="27"/>
      <c r="B11" s="22"/>
      <c r="C11" s="22"/>
      <c r="D11" s="28"/>
      <c r="E11" s="23"/>
      <c r="F11" s="23"/>
      <c r="G11" s="28"/>
      <c r="H11" s="23"/>
    </row>
    <row r="12" spans="1:8" ht="16.5" customHeight="1">
      <c r="A12" s="27"/>
      <c r="B12" s="22"/>
      <c r="C12" s="22"/>
      <c r="D12" s="28"/>
      <c r="E12" s="23"/>
      <c r="F12" s="23"/>
      <c r="G12" s="28"/>
      <c r="H12" s="23"/>
    </row>
    <row r="13" spans="1:8" ht="16.5" customHeight="1">
      <c r="A13" s="27"/>
      <c r="B13" s="22"/>
      <c r="C13" s="22"/>
      <c r="D13" s="28"/>
      <c r="E13" s="23"/>
      <c r="F13" s="23"/>
      <c r="G13" s="28"/>
      <c r="H13" s="23"/>
    </row>
    <row r="14" spans="1:8" ht="16.5" customHeight="1">
      <c r="A14" s="29"/>
      <c r="B14" s="22"/>
      <c r="C14" s="22"/>
      <c r="D14" s="28"/>
      <c r="E14" s="23"/>
      <c r="F14" s="23"/>
      <c r="G14" s="28"/>
      <c r="H14" s="23"/>
    </row>
    <row r="15" spans="1:8" ht="16.5" customHeight="1">
      <c r="A15" s="29"/>
      <c r="B15" s="22"/>
      <c r="C15" s="22"/>
      <c r="D15" s="28"/>
      <c r="E15" s="23"/>
      <c r="F15" s="23"/>
      <c r="G15" s="28"/>
      <c r="H15" s="23"/>
    </row>
    <row r="16" spans="1:8" ht="16.5" customHeight="1">
      <c r="A16" s="30" t="s">
        <v>188</v>
      </c>
      <c r="B16" s="30"/>
      <c r="C16" s="30"/>
      <c r="D16" s="30"/>
      <c r="E16" s="30"/>
      <c r="F16" s="30"/>
      <c r="G16" s="30"/>
      <c r="H16" s="30"/>
    </row>
    <row r="17" ht="16.5" customHeight="1"/>
    <row r="18" ht="16.5" customHeight="1"/>
    <row r="19" ht="16.5" customHeight="1"/>
    <row r="20" ht="16.5" customHeight="1"/>
    <row r="21" ht="16.5" customHeight="1"/>
    <row r="22" ht="16.5" customHeight="1"/>
    <row r="23" ht="16.5" customHeight="1"/>
  </sheetData>
  <sheetProtection/>
  <mergeCells count="9">
    <mergeCell ref="A1:H1"/>
    <mergeCell ref="A3:B3"/>
    <mergeCell ref="A4:B4"/>
    <mergeCell ref="E4:G4"/>
    <mergeCell ref="A6:B6"/>
    <mergeCell ref="A16:H16"/>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L14" sqref="L13: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5" t="s">
        <v>5</v>
      </c>
      <c r="B1" s="115"/>
      <c r="C1" s="115"/>
      <c r="D1" s="115"/>
      <c r="E1" s="115"/>
      <c r="F1" s="115"/>
      <c r="G1" s="115"/>
      <c r="H1" s="115"/>
      <c r="I1" s="115"/>
      <c r="J1" s="115"/>
      <c r="K1" s="115"/>
      <c r="L1" s="115"/>
    </row>
    <row r="2" s="113" customFormat="1" ht="20.25" customHeight="1"/>
    <row r="4" spans="1:12" s="114" customFormat="1" ht="24.75" customHeight="1">
      <c r="A4" s="116" t="s">
        <v>6</v>
      </c>
      <c r="B4" s="117" t="s">
        <v>7</v>
      </c>
      <c r="C4" s="118"/>
      <c r="D4" s="118"/>
      <c r="E4" s="118"/>
      <c r="F4" s="118"/>
      <c r="G4" s="118"/>
      <c r="H4" s="118"/>
      <c r="I4" s="118"/>
      <c r="J4" s="122"/>
      <c r="K4" s="116" t="s">
        <v>8</v>
      </c>
      <c r="L4" s="116" t="s">
        <v>9</v>
      </c>
    </row>
    <row r="5" spans="1:12" s="114" customFormat="1" ht="24.75" customHeight="1">
      <c r="A5" s="116" t="s">
        <v>10</v>
      </c>
      <c r="B5" s="119" t="s">
        <v>11</v>
      </c>
      <c r="C5" s="119"/>
      <c r="D5" s="119"/>
      <c r="E5" s="119"/>
      <c r="F5" s="119"/>
      <c r="G5" s="119"/>
      <c r="H5" s="119"/>
      <c r="I5" s="119"/>
      <c r="J5" s="119"/>
      <c r="K5" s="116" t="s">
        <v>12</v>
      </c>
      <c r="L5" s="116"/>
    </row>
    <row r="6" spans="1:12" s="114" customFormat="1" ht="24.75" customHeight="1">
      <c r="A6" s="116" t="s">
        <v>13</v>
      </c>
      <c r="B6" s="119" t="s">
        <v>14</v>
      </c>
      <c r="C6" s="119"/>
      <c r="D6" s="119"/>
      <c r="E6" s="119"/>
      <c r="F6" s="119"/>
      <c r="G6" s="119"/>
      <c r="H6" s="119"/>
      <c r="I6" s="119"/>
      <c r="J6" s="119"/>
      <c r="K6" s="116" t="s">
        <v>12</v>
      </c>
      <c r="L6" s="116"/>
    </row>
    <row r="7" spans="1:12" s="114" customFormat="1" ht="24.75" customHeight="1">
      <c r="A7" s="116" t="s">
        <v>15</v>
      </c>
      <c r="B7" s="119" t="s">
        <v>16</v>
      </c>
      <c r="C7" s="119"/>
      <c r="D7" s="119"/>
      <c r="E7" s="119"/>
      <c r="F7" s="119"/>
      <c r="G7" s="119"/>
      <c r="H7" s="119"/>
      <c r="I7" s="119"/>
      <c r="J7" s="119"/>
      <c r="K7" s="116" t="s">
        <v>12</v>
      </c>
      <c r="L7" s="116"/>
    </row>
    <row r="8" spans="1:12" s="114" customFormat="1" ht="24.75" customHeight="1">
      <c r="A8" s="116" t="s">
        <v>17</v>
      </c>
      <c r="B8" s="119" t="s">
        <v>18</v>
      </c>
      <c r="C8" s="119"/>
      <c r="D8" s="119"/>
      <c r="E8" s="119"/>
      <c r="F8" s="119"/>
      <c r="G8" s="119"/>
      <c r="H8" s="119"/>
      <c r="I8" s="119"/>
      <c r="J8" s="119"/>
      <c r="K8" s="116" t="s">
        <v>12</v>
      </c>
      <c r="L8" s="116"/>
    </row>
    <row r="9" spans="1:12" s="114" customFormat="1" ht="24.75" customHeight="1">
      <c r="A9" s="116" t="s">
        <v>19</v>
      </c>
      <c r="B9" s="119" t="s">
        <v>20</v>
      </c>
      <c r="C9" s="119"/>
      <c r="D9" s="119"/>
      <c r="E9" s="119"/>
      <c r="F9" s="119"/>
      <c r="G9" s="119"/>
      <c r="H9" s="119"/>
      <c r="I9" s="119"/>
      <c r="J9" s="119"/>
      <c r="K9" s="116" t="s">
        <v>12</v>
      </c>
      <c r="L9" s="116"/>
    </row>
    <row r="10" spans="1:12" s="114" customFormat="1" ht="24.75" customHeight="1">
      <c r="A10" s="116" t="s">
        <v>21</v>
      </c>
      <c r="B10" s="119" t="s">
        <v>22</v>
      </c>
      <c r="C10" s="119"/>
      <c r="D10" s="119"/>
      <c r="E10" s="119"/>
      <c r="F10" s="119"/>
      <c r="G10" s="119"/>
      <c r="H10" s="119"/>
      <c r="I10" s="119"/>
      <c r="J10" s="119"/>
      <c r="K10" s="116" t="s">
        <v>12</v>
      </c>
      <c r="L10" s="116"/>
    </row>
    <row r="11" spans="1:12" s="114" customFormat="1" ht="24.75" customHeight="1">
      <c r="A11" s="120" t="s">
        <v>23</v>
      </c>
      <c r="B11" s="121" t="s">
        <v>24</v>
      </c>
      <c r="C11" s="121"/>
      <c r="D11" s="121"/>
      <c r="E11" s="121"/>
      <c r="F11" s="121"/>
      <c r="G11" s="121"/>
      <c r="H11" s="121"/>
      <c r="I11" s="121"/>
      <c r="J11" s="121"/>
      <c r="K11" s="120" t="s">
        <v>25</v>
      </c>
      <c r="L11" s="120" t="s">
        <v>26</v>
      </c>
    </row>
    <row r="12" spans="1:12" s="114" customFormat="1" ht="24.75" customHeight="1">
      <c r="A12" s="116" t="s">
        <v>27</v>
      </c>
      <c r="B12" s="119" t="s">
        <v>28</v>
      </c>
      <c r="C12" s="119"/>
      <c r="D12" s="119"/>
      <c r="E12" s="119"/>
      <c r="F12" s="119"/>
      <c r="G12" s="119"/>
      <c r="H12" s="119"/>
      <c r="I12" s="119"/>
      <c r="J12" s="119"/>
      <c r="K12" s="116" t="s">
        <v>12</v>
      </c>
      <c r="L12" s="116"/>
    </row>
    <row r="13" spans="1:12" s="114" customFormat="1" ht="24.75" customHeight="1">
      <c r="A13"/>
      <c r="B13"/>
      <c r="C13"/>
      <c r="D13"/>
      <c r="E13"/>
      <c r="F13"/>
      <c r="G13"/>
      <c r="H13"/>
      <c r="I13"/>
      <c r="J13"/>
      <c r="K13"/>
      <c r="L13"/>
    </row>
    <row r="14" spans="1:12" s="114" customFormat="1" ht="24.75" customHeight="1">
      <c r="A14"/>
      <c r="B14"/>
      <c r="C14"/>
      <c r="D14"/>
      <c r="E14"/>
      <c r="F14"/>
      <c r="G14"/>
      <c r="H14"/>
      <c r="I14"/>
      <c r="J14"/>
      <c r="K14"/>
      <c r="L14"/>
    </row>
    <row r="15" spans="1:12" s="114" customFormat="1" ht="24.75" customHeight="1">
      <c r="A15"/>
      <c r="B15"/>
      <c r="C15"/>
      <c r="D15"/>
      <c r="E15"/>
      <c r="F15"/>
      <c r="G15"/>
      <c r="H15"/>
      <c r="I15"/>
      <c r="J15"/>
      <c r="K15"/>
      <c r="L15"/>
    </row>
    <row r="16" spans="1:12" s="11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82" zoomScaleNormal="82" workbookViewId="0" topLeftCell="A1">
      <selection activeCell="A23" sqref="A23"/>
    </sheetView>
  </sheetViews>
  <sheetFormatPr defaultColWidth="9.16015625" defaultRowHeight="12.75" customHeight="1"/>
  <cols>
    <col min="1" max="1" width="54" style="0" customWidth="1"/>
    <col min="2" max="2" width="34.5" style="96" customWidth="1"/>
    <col min="3" max="3" width="55.16015625" style="0" customWidth="1"/>
    <col min="4" max="4" width="34.83203125" style="0" customWidth="1"/>
    <col min="5" max="5" width="23.83203125" style="0" customWidth="1"/>
    <col min="6" max="6" width="29.5" style="0" customWidth="1"/>
  </cols>
  <sheetData>
    <row r="1" spans="1:6" ht="22.5" customHeight="1">
      <c r="A1" s="51" t="s">
        <v>11</v>
      </c>
      <c r="B1" s="51"/>
      <c r="C1" s="51"/>
      <c r="D1" s="51"/>
      <c r="E1" s="97"/>
      <c r="F1" s="97"/>
    </row>
    <row r="2" spans="1:5" ht="13.5" customHeight="1">
      <c r="A2" s="3"/>
      <c r="B2" s="3"/>
      <c r="C2" s="3"/>
      <c r="D2" s="4" t="s">
        <v>29</v>
      </c>
      <c r="E2" s="3"/>
    </row>
    <row r="3" spans="1:5" ht="15.75" customHeight="1">
      <c r="A3" s="5" t="s">
        <v>30</v>
      </c>
      <c r="B3" s="98"/>
      <c r="C3" s="7"/>
      <c r="D3" s="4" t="s">
        <v>31</v>
      </c>
      <c r="E3" s="7"/>
    </row>
    <row r="4" spans="1:4" ht="27" customHeight="1">
      <c r="A4" s="15" t="s">
        <v>32</v>
      </c>
      <c r="B4" s="16"/>
      <c r="C4" s="19" t="s">
        <v>33</v>
      </c>
      <c r="D4" s="19"/>
    </row>
    <row r="5" spans="1:4" s="95" customFormat="1" ht="24" customHeight="1">
      <c r="A5" s="19" t="s">
        <v>34</v>
      </c>
      <c r="B5" s="19" t="s">
        <v>35</v>
      </c>
      <c r="C5" s="19" t="s">
        <v>36</v>
      </c>
      <c r="D5" s="19" t="s">
        <v>35</v>
      </c>
    </row>
    <row r="6" spans="1:4" ht="15" customHeight="1">
      <c r="A6" s="27" t="s">
        <v>37</v>
      </c>
      <c r="B6" s="47">
        <v>410.95</v>
      </c>
      <c r="C6" s="28" t="s">
        <v>38</v>
      </c>
      <c r="D6" s="99"/>
    </row>
    <row r="7" spans="1:4" ht="15" customHeight="1">
      <c r="A7" s="27" t="s">
        <v>39</v>
      </c>
      <c r="B7" s="47">
        <v>381.49</v>
      </c>
      <c r="C7" s="28" t="s">
        <v>40</v>
      </c>
      <c r="D7" s="99"/>
    </row>
    <row r="8" spans="1:4" ht="15" customHeight="1">
      <c r="A8" s="27" t="s">
        <v>41</v>
      </c>
      <c r="B8" s="100">
        <v>29.46</v>
      </c>
      <c r="C8" s="28" t="s">
        <v>42</v>
      </c>
      <c r="D8" s="99"/>
    </row>
    <row r="9" spans="1:4" ht="15" customHeight="1">
      <c r="A9" s="27" t="s">
        <v>43</v>
      </c>
      <c r="B9" s="100">
        <v>0</v>
      </c>
      <c r="C9" s="28" t="s">
        <v>44</v>
      </c>
      <c r="D9" s="99"/>
    </row>
    <row r="10" spans="1:4" ht="15" customHeight="1">
      <c r="A10" s="27" t="s">
        <v>45</v>
      </c>
      <c r="B10" s="100">
        <v>0</v>
      </c>
      <c r="C10" s="28" t="s">
        <v>46</v>
      </c>
      <c r="D10" s="47">
        <v>194.42</v>
      </c>
    </row>
    <row r="11" spans="1:4" ht="15" customHeight="1">
      <c r="A11" s="27" t="s">
        <v>47</v>
      </c>
      <c r="B11" s="100"/>
      <c r="C11" s="28" t="s">
        <v>48</v>
      </c>
      <c r="D11" s="47"/>
    </row>
    <row r="12" spans="1:4" ht="15" customHeight="1">
      <c r="A12" s="27" t="s">
        <v>49</v>
      </c>
      <c r="B12" s="100">
        <v>0</v>
      </c>
      <c r="C12" s="28" t="s">
        <v>50</v>
      </c>
      <c r="D12" s="47">
        <v>133.56</v>
      </c>
    </row>
    <row r="13" spans="1:4" ht="15" customHeight="1">
      <c r="A13" s="27" t="s">
        <v>51</v>
      </c>
      <c r="B13" s="100">
        <v>0</v>
      </c>
      <c r="C13" s="28" t="s">
        <v>52</v>
      </c>
      <c r="D13" s="47">
        <v>35.8</v>
      </c>
    </row>
    <row r="14" spans="1:4" ht="15" customHeight="1">
      <c r="A14" s="29" t="s">
        <v>53</v>
      </c>
      <c r="B14" s="100">
        <v>0</v>
      </c>
      <c r="C14" s="28" t="s">
        <v>54</v>
      </c>
      <c r="D14" s="47"/>
    </row>
    <row r="15" spans="1:4" ht="15" customHeight="1">
      <c r="A15" s="29" t="s">
        <v>55</v>
      </c>
      <c r="B15" s="99"/>
      <c r="C15" s="28" t="s">
        <v>56</v>
      </c>
      <c r="D15" s="47"/>
    </row>
    <row r="16" spans="1:4" ht="15" customHeight="1">
      <c r="A16" s="101"/>
      <c r="B16" s="99"/>
      <c r="C16" s="28" t="s">
        <v>57</v>
      </c>
      <c r="D16" s="47"/>
    </row>
    <row r="17" spans="1:4" ht="15" customHeight="1">
      <c r="A17" s="29"/>
      <c r="B17" s="102"/>
      <c r="C17" s="28" t="s">
        <v>58</v>
      </c>
      <c r="D17" s="47"/>
    </row>
    <row r="18" spans="1:4" ht="15" customHeight="1">
      <c r="A18" s="29"/>
      <c r="B18" s="103"/>
      <c r="C18" s="28" t="s">
        <v>59</v>
      </c>
      <c r="D18" s="47"/>
    </row>
    <row r="19" spans="1:4" ht="15" customHeight="1">
      <c r="A19" s="101"/>
      <c r="B19" s="102"/>
      <c r="C19" s="28" t="s">
        <v>60</v>
      </c>
      <c r="D19" s="47"/>
    </row>
    <row r="20" spans="1:4" ht="15" customHeight="1">
      <c r="A20" s="101"/>
      <c r="B20" s="102"/>
      <c r="C20" s="28" t="s">
        <v>61</v>
      </c>
      <c r="D20" s="47"/>
    </row>
    <row r="21" spans="1:4" ht="15" customHeight="1">
      <c r="A21" s="104"/>
      <c r="B21" s="102"/>
      <c r="C21" s="28" t="s">
        <v>62</v>
      </c>
      <c r="D21" s="47"/>
    </row>
    <row r="22" spans="1:4" ht="15" customHeight="1">
      <c r="A22" s="104"/>
      <c r="B22" s="102"/>
      <c r="C22" s="28" t="s">
        <v>63</v>
      </c>
      <c r="D22" s="47"/>
    </row>
    <row r="23" spans="1:4" ht="15" customHeight="1">
      <c r="A23" s="104"/>
      <c r="B23" s="102"/>
      <c r="C23" s="28" t="s">
        <v>64</v>
      </c>
      <c r="D23" s="47"/>
    </row>
    <row r="24" spans="1:4" ht="15" customHeight="1">
      <c r="A24" s="104"/>
      <c r="B24" s="102"/>
      <c r="C24" s="28" t="s">
        <v>65</v>
      </c>
      <c r="D24" s="47">
        <v>17.71</v>
      </c>
    </row>
    <row r="25" spans="1:4" ht="15" customHeight="1">
      <c r="A25" s="101"/>
      <c r="B25" s="102"/>
      <c r="C25" s="28" t="s">
        <v>66</v>
      </c>
      <c r="D25" s="47"/>
    </row>
    <row r="26" spans="1:4" ht="15" customHeight="1">
      <c r="A26" s="101"/>
      <c r="B26" s="103"/>
      <c r="C26" s="28" t="s">
        <v>67</v>
      </c>
      <c r="D26" s="47">
        <v>29.46</v>
      </c>
    </row>
    <row r="27" spans="1:4" ht="15" customHeight="1">
      <c r="A27" s="101"/>
      <c r="B27" s="102"/>
      <c r="D27" s="47"/>
    </row>
    <row r="28" spans="1:4" ht="15" customHeight="1">
      <c r="A28" s="101"/>
      <c r="B28" s="102"/>
      <c r="C28" s="28"/>
      <c r="D28" s="47"/>
    </row>
    <row r="29" spans="1:4" ht="15" customHeight="1">
      <c r="A29" s="105" t="s">
        <v>68</v>
      </c>
      <c r="B29" s="106">
        <f>B6+B9+B10+B12+B13+B14</f>
        <v>410.95</v>
      </c>
      <c r="C29" s="105" t="s">
        <v>69</v>
      </c>
      <c r="D29" s="105">
        <f>SUM(D6:D28)</f>
        <v>410.95</v>
      </c>
    </row>
    <row r="30" spans="1:4" ht="19.5" customHeight="1">
      <c r="A30" s="107" t="s">
        <v>70</v>
      </c>
      <c r="B30" s="102"/>
      <c r="C30" s="108" t="s">
        <v>71</v>
      </c>
      <c r="D30" s="109"/>
    </row>
    <row r="31" spans="1:4" ht="15" customHeight="1">
      <c r="A31" s="108" t="s">
        <v>72</v>
      </c>
      <c r="B31" s="102"/>
      <c r="C31" s="110" t="s">
        <v>73</v>
      </c>
      <c r="D31" s="78"/>
    </row>
    <row r="32" spans="1:4" ht="15" customHeight="1">
      <c r="A32" s="28"/>
      <c r="B32" s="102"/>
      <c r="C32" s="78"/>
      <c r="D32" s="78"/>
    </row>
    <row r="33" spans="1:4" ht="15" customHeight="1">
      <c r="A33" s="56" t="s">
        <v>74</v>
      </c>
      <c r="B33" s="103">
        <v>410.95</v>
      </c>
      <c r="C33" s="71" t="s">
        <v>75</v>
      </c>
      <c r="D33" s="71">
        <v>410.95</v>
      </c>
    </row>
    <row r="34" spans="1:4" ht="20.25" customHeight="1">
      <c r="A34" s="111" t="s">
        <v>76</v>
      </c>
      <c r="B34" s="112"/>
      <c r="C34" s="111"/>
      <c r="D34" s="111"/>
    </row>
    <row r="35" spans="1:4" ht="18" customHeight="1">
      <c r="A35" s="111"/>
      <c r="B35" s="112"/>
      <c r="C35" s="111"/>
      <c r="D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G12" sqref="G12"/>
    </sheetView>
  </sheetViews>
  <sheetFormatPr defaultColWidth="9.16015625" defaultRowHeight="12.75" customHeight="1"/>
  <cols>
    <col min="1" max="1" width="11.5" style="81" customWidth="1"/>
    <col min="2" max="2" width="41" style="81" customWidth="1"/>
    <col min="3" max="3" width="16.33203125" style="81" customWidth="1"/>
    <col min="4" max="4" width="15.66015625" style="81" customWidth="1"/>
    <col min="5" max="6" width="11.66015625" style="81" hidden="1" customWidth="1"/>
    <col min="7" max="7" width="16.83203125" style="81" customWidth="1"/>
    <col min="8" max="8" width="16.5" style="81" customWidth="1"/>
    <col min="9" max="9" width="13.66015625" style="81" customWidth="1"/>
    <col min="10" max="10" width="18.33203125" style="81" customWidth="1"/>
    <col min="11" max="11" width="12.83203125" style="81" customWidth="1"/>
    <col min="12" max="253" width="9.16015625" style="81" customWidth="1"/>
    <col min="254" max="16384" width="9.16015625" style="81" customWidth="1"/>
  </cols>
  <sheetData>
    <row r="1" s="81" customFormat="1" ht="18.75" customHeight="1">
      <c r="A1" s="88"/>
    </row>
    <row r="2" spans="1:11" s="81" customFormat="1" ht="24.75" customHeight="1">
      <c r="A2" s="51" t="s">
        <v>14</v>
      </c>
      <c r="B2" s="51"/>
      <c r="C2" s="51"/>
      <c r="D2" s="51"/>
      <c r="E2" s="51"/>
      <c r="F2" s="51"/>
      <c r="G2" s="51"/>
      <c r="H2" s="51"/>
      <c r="I2" s="51"/>
      <c r="J2" s="51"/>
      <c r="K2" s="51"/>
    </row>
    <row r="3" spans="1:11" s="88" customFormat="1" ht="12.75" customHeight="1">
      <c r="A3" s="82"/>
      <c r="B3" s="82"/>
      <c r="C3" s="82"/>
      <c r="D3" s="82"/>
      <c r="E3" s="82"/>
      <c r="F3" s="82"/>
      <c r="G3" s="82"/>
      <c r="H3" s="82"/>
      <c r="I3" s="82"/>
      <c r="J3" s="82"/>
      <c r="K3" s="4" t="s">
        <v>77</v>
      </c>
    </row>
    <row r="4" spans="1:11" s="81" customFormat="1" ht="16.5" customHeight="1">
      <c r="A4" s="5" t="s">
        <v>30</v>
      </c>
      <c r="B4" s="5"/>
      <c r="K4" s="83" t="s">
        <v>31</v>
      </c>
    </row>
    <row r="5" spans="1:11" s="81" customFormat="1" ht="30.75" customHeight="1">
      <c r="A5" s="89" t="s">
        <v>36</v>
      </c>
      <c r="B5" s="90"/>
      <c r="C5" s="91" t="s">
        <v>68</v>
      </c>
      <c r="D5" s="91" t="s">
        <v>78</v>
      </c>
      <c r="E5" s="91" t="s">
        <v>79</v>
      </c>
      <c r="F5" s="91" t="s">
        <v>80</v>
      </c>
      <c r="G5" s="91" t="s">
        <v>81</v>
      </c>
      <c r="H5" s="91" t="s">
        <v>82</v>
      </c>
      <c r="I5" s="91" t="s">
        <v>83</v>
      </c>
      <c r="J5" s="91" t="s">
        <v>84</v>
      </c>
      <c r="K5" s="91" t="s">
        <v>85</v>
      </c>
    </row>
    <row r="6" spans="1:11" s="81" customFormat="1" ht="30.75" customHeight="1">
      <c r="A6" s="92" t="s">
        <v>86</v>
      </c>
      <c r="B6" s="91" t="s">
        <v>87</v>
      </c>
      <c r="C6" s="93"/>
      <c r="D6" s="93"/>
      <c r="E6" s="93"/>
      <c r="F6" s="93"/>
      <c r="G6" s="93"/>
      <c r="H6" s="93"/>
      <c r="I6" s="93"/>
      <c r="J6" s="93"/>
      <c r="K6" s="93"/>
    </row>
    <row r="7" spans="1:11" s="81" customFormat="1" ht="21.75" customHeight="1">
      <c r="A7" s="84" t="s">
        <v>88</v>
      </c>
      <c r="B7" s="85"/>
      <c r="C7" s="22">
        <f>C8+C11+C15+C18+C21</f>
        <v>410.95</v>
      </c>
      <c r="D7" s="22">
        <f>D8+D11+D15+D18+D21</f>
        <v>410.95</v>
      </c>
      <c r="E7" s="22"/>
      <c r="F7" s="22"/>
      <c r="G7" s="22"/>
      <c r="H7" s="22"/>
      <c r="I7" s="22"/>
      <c r="J7" s="22"/>
      <c r="K7" s="22"/>
    </row>
    <row r="8" spans="1:11" s="81" customFormat="1" ht="21.75" customHeight="1">
      <c r="A8" s="25">
        <v>205</v>
      </c>
      <c r="B8" s="86" t="s">
        <v>89</v>
      </c>
      <c r="C8" s="22">
        <v>194.42</v>
      </c>
      <c r="D8" s="22">
        <v>194.42</v>
      </c>
      <c r="E8" s="22"/>
      <c r="F8" s="22"/>
      <c r="G8" s="22"/>
      <c r="H8" s="22"/>
      <c r="I8" s="22"/>
      <c r="J8" s="22"/>
      <c r="K8" s="22"/>
    </row>
    <row r="9" spans="1:11" s="81" customFormat="1" ht="21.75" customHeight="1">
      <c r="A9" s="25">
        <v>20502</v>
      </c>
      <c r="B9" s="86" t="s">
        <v>90</v>
      </c>
      <c r="C9" s="22">
        <v>194.42</v>
      </c>
      <c r="D9" s="22">
        <v>194.42</v>
      </c>
      <c r="E9" s="22"/>
      <c r="F9" s="22"/>
      <c r="G9" s="22"/>
      <c r="H9" s="22"/>
      <c r="I9" s="22"/>
      <c r="J9" s="22"/>
      <c r="K9" s="22"/>
    </row>
    <row r="10" spans="1:11" s="81" customFormat="1" ht="21.75" customHeight="1">
      <c r="A10" s="25">
        <v>2050299</v>
      </c>
      <c r="B10" s="86" t="s">
        <v>91</v>
      </c>
      <c r="C10" s="22">
        <v>194.42</v>
      </c>
      <c r="D10" s="22">
        <v>194.42</v>
      </c>
      <c r="E10" s="22"/>
      <c r="F10" s="22"/>
      <c r="G10" s="22"/>
      <c r="H10" s="22"/>
      <c r="I10" s="22"/>
      <c r="J10" s="22"/>
      <c r="K10" s="22"/>
    </row>
    <row r="11" spans="1:11" s="81" customFormat="1" ht="21.75" customHeight="1">
      <c r="A11" s="25">
        <v>207</v>
      </c>
      <c r="B11" s="86" t="s">
        <v>92</v>
      </c>
      <c r="C11" s="22">
        <v>133.56</v>
      </c>
      <c r="D11" s="22">
        <v>133.56</v>
      </c>
      <c r="E11" s="22"/>
      <c r="F11" s="22"/>
      <c r="G11" s="22"/>
      <c r="H11" s="22"/>
      <c r="I11" s="22"/>
      <c r="J11" s="22"/>
      <c r="K11" s="22"/>
    </row>
    <row r="12" spans="1:11" s="81" customFormat="1" ht="21.75" customHeight="1">
      <c r="A12" s="25">
        <v>20703</v>
      </c>
      <c r="B12" s="86" t="s">
        <v>93</v>
      </c>
      <c r="C12" s="22">
        <v>133.56</v>
      </c>
      <c r="D12" s="22">
        <v>133.56</v>
      </c>
      <c r="E12" s="22"/>
      <c r="F12" s="22"/>
      <c r="G12" s="22"/>
      <c r="H12" s="22"/>
      <c r="I12" s="22"/>
      <c r="J12" s="22"/>
      <c r="K12" s="22"/>
    </row>
    <row r="13" spans="1:11" s="81" customFormat="1" ht="21.75" customHeight="1">
      <c r="A13" s="25">
        <v>2070303</v>
      </c>
      <c r="B13" s="86" t="s">
        <v>94</v>
      </c>
      <c r="C13" s="22">
        <v>130.29</v>
      </c>
      <c r="D13" s="22">
        <v>130.29</v>
      </c>
      <c r="E13" s="22"/>
      <c r="F13" s="22"/>
      <c r="G13" s="22"/>
      <c r="H13" s="22"/>
      <c r="I13" s="22"/>
      <c r="J13" s="22"/>
      <c r="K13" s="22"/>
    </row>
    <row r="14" spans="1:11" s="81" customFormat="1" ht="21.75" customHeight="1">
      <c r="A14" s="25">
        <v>2070306</v>
      </c>
      <c r="B14" s="25" t="s">
        <v>95</v>
      </c>
      <c r="C14" s="22">
        <v>3.27</v>
      </c>
      <c r="D14" s="22">
        <v>3.27</v>
      </c>
      <c r="E14" s="22"/>
      <c r="F14" s="22"/>
      <c r="G14" s="22"/>
      <c r="H14" s="22"/>
      <c r="I14" s="22"/>
      <c r="J14" s="22"/>
      <c r="K14" s="22"/>
    </row>
    <row r="15" spans="1:11" s="81" customFormat="1" ht="21.75" customHeight="1">
      <c r="A15" s="25">
        <v>208</v>
      </c>
      <c r="B15" s="25" t="s">
        <v>96</v>
      </c>
      <c r="C15" s="22">
        <v>35.8</v>
      </c>
      <c r="D15" s="22">
        <v>35.8</v>
      </c>
      <c r="E15" s="22"/>
      <c r="F15" s="22"/>
      <c r="G15" s="22"/>
      <c r="H15" s="22"/>
      <c r="I15" s="22"/>
      <c r="J15" s="22"/>
      <c r="K15" s="22"/>
    </row>
    <row r="16" spans="1:11" s="81" customFormat="1" ht="21.75" customHeight="1">
      <c r="A16" s="25">
        <v>20805</v>
      </c>
      <c r="B16" s="25" t="s">
        <v>97</v>
      </c>
      <c r="C16" s="22">
        <v>35.8</v>
      </c>
      <c r="D16" s="22">
        <v>35.8</v>
      </c>
      <c r="E16" s="22"/>
      <c r="F16" s="22"/>
      <c r="G16" s="22"/>
      <c r="H16" s="22"/>
      <c r="I16" s="22"/>
      <c r="J16" s="22"/>
      <c r="K16" s="22"/>
    </row>
    <row r="17" spans="1:11" s="81" customFormat="1" ht="21.75" customHeight="1">
      <c r="A17" s="25">
        <v>2080502</v>
      </c>
      <c r="B17" s="25" t="s">
        <v>98</v>
      </c>
      <c r="C17" s="22">
        <v>35.8</v>
      </c>
      <c r="D17" s="22">
        <v>35.8</v>
      </c>
      <c r="E17" s="22"/>
      <c r="F17" s="22"/>
      <c r="G17" s="22"/>
      <c r="H17" s="22"/>
      <c r="I17" s="22"/>
      <c r="J17" s="22"/>
      <c r="K17" s="22"/>
    </row>
    <row r="18" spans="1:11" s="81" customFormat="1" ht="21.75" customHeight="1">
      <c r="A18" s="25">
        <v>221</v>
      </c>
      <c r="B18" s="25" t="s">
        <v>99</v>
      </c>
      <c r="C18" s="22">
        <v>17.71</v>
      </c>
      <c r="D18" s="22">
        <v>17.71</v>
      </c>
      <c r="E18" s="22"/>
      <c r="F18" s="22"/>
      <c r="G18" s="22"/>
      <c r="H18" s="22"/>
      <c r="I18" s="22"/>
      <c r="J18" s="22"/>
      <c r="K18" s="22"/>
    </row>
    <row r="19" spans="1:11" s="81" customFormat="1" ht="21.75" customHeight="1">
      <c r="A19" s="25">
        <v>22102</v>
      </c>
      <c r="B19" s="25" t="s">
        <v>100</v>
      </c>
      <c r="C19" s="22">
        <v>17.71</v>
      </c>
      <c r="D19" s="22">
        <v>17.71</v>
      </c>
      <c r="E19" s="22"/>
      <c r="F19" s="22"/>
      <c r="G19" s="22"/>
      <c r="H19" s="22"/>
      <c r="I19" s="22"/>
      <c r="J19" s="22"/>
      <c r="K19" s="22"/>
    </row>
    <row r="20" spans="1:11" s="81" customFormat="1" ht="21.75" customHeight="1">
      <c r="A20" s="25">
        <v>2210201</v>
      </c>
      <c r="B20" s="25" t="s">
        <v>101</v>
      </c>
      <c r="C20" s="22">
        <v>17.71</v>
      </c>
      <c r="D20" s="22">
        <v>17.71</v>
      </c>
      <c r="E20" s="22"/>
      <c r="F20" s="22"/>
      <c r="G20" s="22"/>
      <c r="H20" s="22"/>
      <c r="I20" s="22"/>
      <c r="J20" s="22"/>
      <c r="K20" s="22"/>
    </row>
    <row r="21" spans="1:11" s="81" customFormat="1" ht="21.75" customHeight="1">
      <c r="A21" s="25">
        <v>229</v>
      </c>
      <c r="B21" s="25" t="s">
        <v>102</v>
      </c>
      <c r="C21" s="22">
        <v>29.46</v>
      </c>
      <c r="D21" s="22">
        <v>29.46</v>
      </c>
      <c r="E21" s="22"/>
      <c r="F21" s="22"/>
      <c r="G21" s="22"/>
      <c r="H21" s="22"/>
      <c r="I21" s="22"/>
      <c r="J21" s="22"/>
      <c r="K21" s="22"/>
    </row>
    <row r="22" spans="1:11" s="81" customFormat="1" ht="21.75" customHeight="1">
      <c r="A22" s="25">
        <v>22960</v>
      </c>
      <c r="B22" s="25" t="s">
        <v>103</v>
      </c>
      <c r="C22" s="22">
        <v>29.46</v>
      </c>
      <c r="D22" s="22">
        <v>29.46</v>
      </c>
      <c r="E22" s="22"/>
      <c r="F22" s="22"/>
      <c r="G22" s="22"/>
      <c r="H22" s="22"/>
      <c r="I22" s="22"/>
      <c r="J22" s="22"/>
      <c r="K22" s="22"/>
    </row>
    <row r="23" spans="1:11" s="81" customFormat="1" ht="21.75" customHeight="1">
      <c r="A23" s="25">
        <v>2296003</v>
      </c>
      <c r="B23" s="25" t="s">
        <v>104</v>
      </c>
      <c r="C23" s="22">
        <v>29.46</v>
      </c>
      <c r="D23" s="22">
        <v>29.46</v>
      </c>
      <c r="E23" s="22"/>
      <c r="F23" s="22"/>
      <c r="G23" s="22"/>
      <c r="H23" s="22"/>
      <c r="I23" s="22"/>
      <c r="J23" s="22"/>
      <c r="K23" s="22"/>
    </row>
    <row r="24" spans="1:11" s="81" customFormat="1" ht="23.25" customHeight="1">
      <c r="A24" s="94" t="s">
        <v>105</v>
      </c>
      <c r="B24" s="94"/>
      <c r="C24" s="94"/>
      <c r="D24" s="94"/>
      <c r="E24" s="94"/>
      <c r="F24" s="94"/>
      <c r="G24" s="94"/>
      <c r="H24" s="94"/>
      <c r="I24" s="94"/>
      <c r="J24" s="94"/>
      <c r="K24" s="94"/>
    </row>
  </sheetData>
  <sheetProtection/>
  <mergeCells count="14">
    <mergeCell ref="A2:K2"/>
    <mergeCell ref="A4:B4"/>
    <mergeCell ref="A5:B5"/>
    <mergeCell ref="A7:B7"/>
    <mergeCell ref="A24:K24"/>
    <mergeCell ref="C5:C6"/>
    <mergeCell ref="D5:D6"/>
    <mergeCell ref="E5:E6"/>
    <mergeCell ref="F5:F6"/>
    <mergeCell ref="G5:G6"/>
    <mergeCell ref="H5:H6"/>
    <mergeCell ref="I5:I6"/>
    <mergeCell ref="J5:J6"/>
    <mergeCell ref="K5:K6"/>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4" sqref="E14"/>
    </sheetView>
  </sheetViews>
  <sheetFormatPr defaultColWidth="9.16015625" defaultRowHeight="12.75" customHeight="1"/>
  <cols>
    <col min="1" max="1" width="11.83203125" style="81" customWidth="1"/>
    <col min="2" max="2" width="36.16015625" style="81" customWidth="1"/>
    <col min="3" max="3" width="14.33203125" style="81" customWidth="1"/>
    <col min="4" max="4" width="16.66015625" style="81" customWidth="1"/>
    <col min="5" max="5" width="14.5" style="81" customWidth="1"/>
    <col min="6" max="6" width="17" style="81" customWidth="1"/>
    <col min="7" max="7" width="16.83203125" style="81" customWidth="1"/>
    <col min="8" max="8" width="27.33203125" style="81" customWidth="1"/>
    <col min="9" max="252" width="9.16015625" style="81" customWidth="1"/>
    <col min="253" max="16384" width="9.16015625" style="81" customWidth="1"/>
  </cols>
  <sheetData>
    <row r="1" spans="1:8" s="81" customFormat="1" ht="39" customHeight="1">
      <c r="A1" s="82" t="s">
        <v>16</v>
      </c>
      <c r="B1" s="82"/>
      <c r="C1" s="82"/>
      <c r="D1" s="82"/>
      <c r="E1" s="82"/>
      <c r="F1" s="82"/>
      <c r="G1" s="82"/>
      <c r="H1" s="82"/>
    </row>
    <row r="2" spans="1:8" s="81" customFormat="1" ht="10.5" customHeight="1">
      <c r="A2" s="82"/>
      <c r="B2" s="82"/>
      <c r="C2" s="82"/>
      <c r="D2" s="82"/>
      <c r="E2" s="82"/>
      <c r="F2" s="82"/>
      <c r="G2" s="82"/>
      <c r="H2" s="4" t="s">
        <v>106</v>
      </c>
    </row>
    <row r="3" spans="1:8" s="81" customFormat="1" ht="14.25" customHeight="1">
      <c r="A3" s="5" t="s">
        <v>30</v>
      </c>
      <c r="B3" s="5"/>
      <c r="H3" s="83" t="s">
        <v>31</v>
      </c>
    </row>
    <row r="4" spans="1:8" s="81" customFormat="1" ht="21" customHeight="1">
      <c r="A4" s="18" t="s">
        <v>36</v>
      </c>
      <c r="B4" s="18"/>
      <c r="C4" s="37" t="s">
        <v>88</v>
      </c>
      <c r="D4" s="37" t="s">
        <v>107</v>
      </c>
      <c r="E4" s="37" t="s">
        <v>108</v>
      </c>
      <c r="F4" s="37" t="s">
        <v>109</v>
      </c>
      <c r="G4" s="37" t="s">
        <v>110</v>
      </c>
      <c r="H4" s="37" t="s">
        <v>111</v>
      </c>
    </row>
    <row r="5" spans="1:8" s="81" customFormat="1" ht="32.25" customHeight="1">
      <c r="A5" s="37" t="s">
        <v>86</v>
      </c>
      <c r="B5" s="37" t="s">
        <v>87</v>
      </c>
      <c r="C5" s="37"/>
      <c r="D5" s="37"/>
      <c r="E5" s="37"/>
      <c r="F5" s="37"/>
      <c r="G5" s="37"/>
      <c r="H5" s="37"/>
    </row>
    <row r="6" spans="1:8" s="81" customFormat="1" ht="21.75" customHeight="1">
      <c r="A6" s="84" t="s">
        <v>88</v>
      </c>
      <c r="B6" s="85"/>
      <c r="C6" s="23">
        <f aca="true" t="shared" si="0" ref="C6:C22">D6+E6</f>
        <v>410.95</v>
      </c>
      <c r="D6" s="23">
        <f>D7+D10+D14+D17+D20</f>
        <v>254.79999999999998</v>
      </c>
      <c r="E6" s="23">
        <f>E7+E10+E14+E17+E20</f>
        <v>156.15</v>
      </c>
      <c r="F6" s="23"/>
      <c r="G6" s="23"/>
      <c r="H6" s="23"/>
    </row>
    <row r="7" spans="1:8" s="81" customFormat="1" ht="21.75" customHeight="1">
      <c r="A7" s="25">
        <v>205</v>
      </c>
      <c r="B7" s="86" t="s">
        <v>89</v>
      </c>
      <c r="C7" s="23">
        <f t="shared" si="0"/>
        <v>194.42000000000002</v>
      </c>
      <c r="D7" s="23">
        <v>152.22</v>
      </c>
      <c r="E7" s="23">
        <v>42.2</v>
      </c>
      <c r="F7" s="23"/>
      <c r="G7" s="23"/>
      <c r="H7" s="23"/>
    </row>
    <row r="8" spans="1:8" s="81" customFormat="1" ht="21.75" customHeight="1">
      <c r="A8" s="25">
        <v>20502</v>
      </c>
      <c r="B8" s="86" t="s">
        <v>90</v>
      </c>
      <c r="C8" s="23">
        <f t="shared" si="0"/>
        <v>194.42000000000002</v>
      </c>
      <c r="D8" s="23">
        <v>152.22</v>
      </c>
      <c r="E8" s="23">
        <v>42.2</v>
      </c>
      <c r="F8" s="23"/>
      <c r="G8" s="23"/>
      <c r="H8" s="23"/>
    </row>
    <row r="9" spans="1:8" s="81" customFormat="1" ht="21.75" customHeight="1">
      <c r="A9" s="25">
        <v>2050299</v>
      </c>
      <c r="B9" s="86" t="s">
        <v>112</v>
      </c>
      <c r="C9" s="23">
        <f t="shared" si="0"/>
        <v>194.42000000000002</v>
      </c>
      <c r="D9" s="23">
        <v>152.22</v>
      </c>
      <c r="E9" s="23">
        <v>42.2</v>
      </c>
      <c r="F9" s="23"/>
      <c r="G9" s="23"/>
      <c r="H9" s="23"/>
    </row>
    <row r="10" spans="1:8" s="81" customFormat="1" ht="21.75" customHeight="1">
      <c r="A10" s="25">
        <v>207</v>
      </c>
      <c r="B10" s="86" t="s">
        <v>92</v>
      </c>
      <c r="C10" s="23">
        <f t="shared" si="0"/>
        <v>133.56</v>
      </c>
      <c r="D10" s="23">
        <v>49.07</v>
      </c>
      <c r="E10" s="23">
        <v>84.49</v>
      </c>
      <c r="F10" s="23"/>
      <c r="G10" s="23"/>
      <c r="H10" s="23"/>
    </row>
    <row r="11" spans="1:8" s="81" customFormat="1" ht="21.75" customHeight="1">
      <c r="A11" s="25">
        <v>20703</v>
      </c>
      <c r="B11" s="86" t="s">
        <v>93</v>
      </c>
      <c r="C11" s="23">
        <f t="shared" si="0"/>
        <v>133.56</v>
      </c>
      <c r="D11" s="23">
        <v>49.07</v>
      </c>
      <c r="E11" s="23">
        <v>84.49</v>
      </c>
      <c r="F11" s="23"/>
      <c r="G11" s="23"/>
      <c r="H11" s="23"/>
    </row>
    <row r="12" spans="1:8" s="81" customFormat="1" ht="21.75" customHeight="1">
      <c r="A12" s="25">
        <v>2070303</v>
      </c>
      <c r="B12" s="86" t="s">
        <v>113</v>
      </c>
      <c r="C12" s="23">
        <f t="shared" si="0"/>
        <v>130.29</v>
      </c>
      <c r="D12" s="23">
        <v>45.8</v>
      </c>
      <c r="E12" s="23">
        <v>84.49</v>
      </c>
      <c r="F12" s="23"/>
      <c r="G12" s="23"/>
      <c r="H12" s="23"/>
    </row>
    <row r="13" spans="1:8" s="81" customFormat="1" ht="21.75" customHeight="1">
      <c r="A13" s="25">
        <v>2070306</v>
      </c>
      <c r="B13" s="25" t="s">
        <v>114</v>
      </c>
      <c r="C13" s="23">
        <f t="shared" si="0"/>
        <v>3.27</v>
      </c>
      <c r="D13" s="23">
        <v>3.27</v>
      </c>
      <c r="E13" s="23">
        <v>0</v>
      </c>
      <c r="F13" s="23"/>
      <c r="G13" s="23"/>
      <c r="H13" s="23"/>
    </row>
    <row r="14" spans="1:8" s="81" customFormat="1" ht="21.75" customHeight="1">
      <c r="A14" s="25">
        <v>208</v>
      </c>
      <c r="B14" s="25" t="s">
        <v>96</v>
      </c>
      <c r="C14" s="23">
        <f t="shared" si="0"/>
        <v>35.8</v>
      </c>
      <c r="D14" s="23">
        <v>35.8</v>
      </c>
      <c r="E14" s="23">
        <v>0</v>
      </c>
      <c r="F14" s="23"/>
      <c r="G14" s="23"/>
      <c r="H14" s="23"/>
    </row>
    <row r="15" spans="1:8" s="81" customFormat="1" ht="21.75" customHeight="1">
      <c r="A15" s="25">
        <v>20805</v>
      </c>
      <c r="B15" s="25" t="s">
        <v>97</v>
      </c>
      <c r="C15" s="23">
        <f t="shared" si="0"/>
        <v>35.8</v>
      </c>
      <c r="D15" s="23">
        <v>35.8</v>
      </c>
      <c r="E15" s="23">
        <v>0</v>
      </c>
      <c r="F15" s="23"/>
      <c r="G15" s="23"/>
      <c r="H15" s="23"/>
    </row>
    <row r="16" spans="1:8" s="81" customFormat="1" ht="21.75" customHeight="1">
      <c r="A16" s="25">
        <v>2080502</v>
      </c>
      <c r="B16" s="25" t="s">
        <v>115</v>
      </c>
      <c r="C16" s="23">
        <f t="shared" si="0"/>
        <v>35.8</v>
      </c>
      <c r="D16" s="23">
        <v>35.8</v>
      </c>
      <c r="E16" s="23">
        <v>0</v>
      </c>
      <c r="F16" s="23"/>
      <c r="G16" s="23"/>
      <c r="H16" s="23"/>
    </row>
    <row r="17" spans="1:8" s="81" customFormat="1" ht="21.75" customHeight="1">
      <c r="A17" s="25">
        <v>221</v>
      </c>
      <c r="B17" s="25" t="s">
        <v>99</v>
      </c>
      <c r="C17" s="23">
        <f t="shared" si="0"/>
        <v>17.71</v>
      </c>
      <c r="D17" s="23">
        <v>17.71</v>
      </c>
      <c r="E17" s="23">
        <v>0</v>
      </c>
      <c r="F17" s="23"/>
      <c r="G17" s="23"/>
      <c r="H17" s="23"/>
    </row>
    <row r="18" spans="1:8" s="81" customFormat="1" ht="21.75" customHeight="1">
      <c r="A18" s="25">
        <v>22102</v>
      </c>
      <c r="B18" s="25" t="s">
        <v>100</v>
      </c>
      <c r="C18" s="23">
        <f t="shared" si="0"/>
        <v>17.71</v>
      </c>
      <c r="D18" s="23">
        <v>17.71</v>
      </c>
      <c r="E18" s="23">
        <v>0</v>
      </c>
      <c r="F18" s="23"/>
      <c r="G18" s="23"/>
      <c r="H18" s="23"/>
    </row>
    <row r="19" spans="1:8" s="81" customFormat="1" ht="21.75" customHeight="1">
      <c r="A19" s="25">
        <v>2210201</v>
      </c>
      <c r="B19" s="25" t="s">
        <v>116</v>
      </c>
      <c r="C19" s="23">
        <f t="shared" si="0"/>
        <v>17.71</v>
      </c>
      <c r="D19" s="23">
        <v>17.71</v>
      </c>
      <c r="E19" s="23">
        <v>0</v>
      </c>
      <c r="F19" s="23"/>
      <c r="G19" s="23"/>
      <c r="H19" s="23"/>
    </row>
    <row r="20" spans="1:8" s="81" customFormat="1" ht="21.75" customHeight="1">
      <c r="A20" s="25">
        <v>229</v>
      </c>
      <c r="B20" s="25" t="s">
        <v>102</v>
      </c>
      <c r="C20" s="23">
        <f t="shared" si="0"/>
        <v>29.46</v>
      </c>
      <c r="D20" s="23">
        <v>0</v>
      </c>
      <c r="E20" s="23">
        <v>29.46</v>
      </c>
      <c r="F20" s="23"/>
      <c r="G20" s="23"/>
      <c r="H20" s="23"/>
    </row>
    <row r="21" spans="1:8" s="81" customFormat="1" ht="21.75" customHeight="1">
      <c r="A21" s="25">
        <v>22960</v>
      </c>
      <c r="B21" s="25" t="s">
        <v>103</v>
      </c>
      <c r="C21" s="23">
        <f t="shared" si="0"/>
        <v>29.46</v>
      </c>
      <c r="D21" s="23">
        <v>0</v>
      </c>
      <c r="E21" s="23">
        <v>29.46</v>
      </c>
      <c r="F21" s="23"/>
      <c r="G21" s="23"/>
      <c r="H21" s="23"/>
    </row>
    <row r="22" spans="1:8" s="81" customFormat="1" ht="21.75" customHeight="1">
      <c r="A22" s="25">
        <v>2296003</v>
      </c>
      <c r="B22" s="25" t="s">
        <v>117</v>
      </c>
      <c r="C22" s="23">
        <f t="shared" si="0"/>
        <v>29.46</v>
      </c>
      <c r="D22" s="23">
        <v>0</v>
      </c>
      <c r="E22" s="23">
        <v>29.46</v>
      </c>
      <c r="F22" s="23"/>
      <c r="G22" s="23"/>
      <c r="H22" s="23"/>
    </row>
    <row r="23" spans="1:8" s="81" customFormat="1" ht="21.75" customHeight="1">
      <c r="A23" s="87" t="s">
        <v>118</v>
      </c>
      <c r="B23" s="87"/>
      <c r="C23" s="87"/>
      <c r="D23" s="87"/>
      <c r="E23" s="87"/>
      <c r="F23" s="87"/>
      <c r="G23" s="87"/>
      <c r="H23" s="87"/>
    </row>
  </sheetData>
  <sheetProtection/>
  <mergeCells count="11">
    <mergeCell ref="A1:H1"/>
    <mergeCell ref="A3:B3"/>
    <mergeCell ref="A4:B4"/>
    <mergeCell ref="A6:B6"/>
    <mergeCell ref="A23:H23"/>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E34" sqref="E34"/>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1" t="s">
        <v>18</v>
      </c>
      <c r="B1" s="51"/>
      <c r="C1" s="51"/>
      <c r="D1" s="51"/>
      <c r="E1" s="51"/>
      <c r="F1" s="51"/>
    </row>
    <row r="2" spans="1:6" ht="12">
      <c r="A2" s="52"/>
      <c r="B2" s="52"/>
      <c r="C2" s="52"/>
      <c r="D2" s="53"/>
      <c r="E2" s="54"/>
      <c r="F2" s="55" t="s">
        <v>119</v>
      </c>
    </row>
    <row r="3" spans="1:6" ht="16.5" customHeight="1">
      <c r="A3" s="5" t="s">
        <v>30</v>
      </c>
      <c r="B3" s="5"/>
      <c r="C3" s="7"/>
      <c r="D3" s="7"/>
      <c r="E3" s="7"/>
      <c r="F3" s="4" t="s">
        <v>31</v>
      </c>
    </row>
    <row r="4" spans="1:6" ht="19.5" customHeight="1">
      <c r="A4" s="56" t="s">
        <v>120</v>
      </c>
      <c r="B4" s="56"/>
      <c r="C4" s="57" t="s">
        <v>121</v>
      </c>
      <c r="D4" s="58"/>
      <c r="E4" s="58"/>
      <c r="F4" s="59"/>
    </row>
    <row r="5" spans="1:6" ht="14.25" customHeight="1">
      <c r="A5" s="56" t="s">
        <v>34</v>
      </c>
      <c r="B5" s="56" t="s">
        <v>35</v>
      </c>
      <c r="C5" s="56" t="s">
        <v>36</v>
      </c>
      <c r="D5" s="56" t="s">
        <v>88</v>
      </c>
      <c r="E5" s="60" t="s">
        <v>122</v>
      </c>
      <c r="F5" s="61" t="s">
        <v>123</v>
      </c>
    </row>
    <row r="6" spans="1:6" ht="14.25" customHeight="1">
      <c r="A6" s="62" t="s">
        <v>124</v>
      </c>
      <c r="B6" s="47">
        <v>381.49</v>
      </c>
      <c r="C6" s="63" t="s">
        <v>38</v>
      </c>
      <c r="D6" s="63"/>
      <c r="E6" s="63"/>
      <c r="F6" s="64"/>
    </row>
    <row r="7" spans="1:6" ht="14.25" customHeight="1">
      <c r="A7" s="63" t="s">
        <v>125</v>
      </c>
      <c r="B7" s="47">
        <v>29.46</v>
      </c>
      <c r="C7" s="63" t="s">
        <v>40</v>
      </c>
      <c r="D7" s="63"/>
      <c r="E7" s="63"/>
      <c r="F7" s="64"/>
    </row>
    <row r="8" spans="1:6" ht="14.25" customHeight="1">
      <c r="A8" s="63"/>
      <c r="B8" s="65"/>
      <c r="C8" s="63" t="s">
        <v>42</v>
      </c>
      <c r="D8" s="63"/>
      <c r="E8" s="63"/>
      <c r="F8" s="64"/>
    </row>
    <row r="9" spans="1:6" ht="14.25" customHeight="1">
      <c r="A9" s="66"/>
      <c r="B9" s="65"/>
      <c r="C9" s="63" t="s">
        <v>44</v>
      </c>
      <c r="D9" s="63"/>
      <c r="E9" s="63"/>
      <c r="F9" s="64"/>
    </row>
    <row r="10" spans="1:6" ht="14.25" customHeight="1">
      <c r="A10" s="67"/>
      <c r="B10" s="65"/>
      <c r="C10" s="63" t="s">
        <v>46</v>
      </c>
      <c r="D10" s="47">
        <v>194.42</v>
      </c>
      <c r="E10" s="47">
        <v>194.42</v>
      </c>
      <c r="F10" s="47"/>
    </row>
    <row r="11" spans="1:6" ht="14.25" customHeight="1">
      <c r="A11" s="67"/>
      <c r="B11" s="65"/>
      <c r="C11" s="63" t="s">
        <v>48</v>
      </c>
      <c r="D11" s="47"/>
      <c r="E11" s="47"/>
      <c r="F11" s="47"/>
    </row>
    <row r="12" spans="1:6" ht="14.25" customHeight="1">
      <c r="A12" s="67"/>
      <c r="B12" s="65"/>
      <c r="C12" s="63" t="s">
        <v>50</v>
      </c>
      <c r="D12" s="47">
        <v>133.56</v>
      </c>
      <c r="E12" s="47">
        <v>133.56</v>
      </c>
      <c r="F12" s="47"/>
    </row>
    <row r="13" spans="1:6" ht="14.25" customHeight="1">
      <c r="A13" s="67"/>
      <c r="B13" s="65"/>
      <c r="C13" s="63" t="s">
        <v>52</v>
      </c>
      <c r="D13" s="47">
        <v>35.8</v>
      </c>
      <c r="E13" s="47">
        <v>35.8</v>
      </c>
      <c r="F13" s="47"/>
    </row>
    <row r="14" spans="1:6" ht="14.25" customHeight="1">
      <c r="A14" s="68"/>
      <c r="B14" s="65"/>
      <c r="C14" s="63" t="s">
        <v>54</v>
      </c>
      <c r="D14" s="47"/>
      <c r="E14" s="47"/>
      <c r="F14" s="47"/>
    </row>
    <row r="15" spans="1:6" ht="14.25" customHeight="1">
      <c r="A15" s="68"/>
      <c r="B15" s="64"/>
      <c r="C15" s="63" t="s">
        <v>56</v>
      </c>
      <c r="D15" s="47"/>
      <c r="E15" s="47"/>
      <c r="F15" s="47"/>
    </row>
    <row r="16" spans="1:6" ht="14.25" customHeight="1">
      <c r="A16" s="68"/>
      <c r="B16" s="64"/>
      <c r="C16" s="63" t="s">
        <v>57</v>
      </c>
      <c r="D16" s="47"/>
      <c r="E16" s="47"/>
      <c r="F16" s="47"/>
    </row>
    <row r="17" spans="1:6" ht="14.25" customHeight="1">
      <c r="A17" s="68"/>
      <c r="B17" s="69"/>
      <c r="C17" s="63" t="s">
        <v>58</v>
      </c>
      <c r="D17" s="47"/>
      <c r="E17" s="47"/>
      <c r="F17" s="47"/>
    </row>
    <row r="18" spans="1:6" ht="14.25" customHeight="1">
      <c r="A18" s="68"/>
      <c r="B18" s="70"/>
      <c r="C18" s="63" t="s">
        <v>59</v>
      </c>
      <c r="D18" s="47"/>
      <c r="E18" s="47"/>
      <c r="F18" s="47"/>
    </row>
    <row r="19" spans="1:6" ht="14.25" customHeight="1">
      <c r="A19" s="68"/>
      <c r="B19" s="69"/>
      <c r="C19" s="63" t="s">
        <v>60</v>
      </c>
      <c r="D19" s="47"/>
      <c r="E19" s="47"/>
      <c r="F19" s="47"/>
    </row>
    <row r="20" spans="1:6" ht="14.25" customHeight="1">
      <c r="A20" s="68"/>
      <c r="B20" s="69"/>
      <c r="C20" s="63" t="s">
        <v>61</v>
      </c>
      <c r="D20" s="47"/>
      <c r="E20" s="47"/>
      <c r="F20" s="47"/>
    </row>
    <row r="21" spans="1:6" ht="14.25" customHeight="1">
      <c r="A21" s="68"/>
      <c r="B21" s="69"/>
      <c r="C21" s="63" t="s">
        <v>62</v>
      </c>
      <c r="D21" s="47"/>
      <c r="E21" s="47"/>
      <c r="F21" s="47"/>
    </row>
    <row r="22" spans="1:6" ht="14.25" customHeight="1">
      <c r="A22" s="68"/>
      <c r="B22" s="69"/>
      <c r="C22" s="63" t="s">
        <v>63</v>
      </c>
      <c r="D22" s="47"/>
      <c r="E22" s="47"/>
      <c r="F22" s="47"/>
    </row>
    <row r="23" spans="1:6" ht="14.25" customHeight="1">
      <c r="A23" s="68"/>
      <c r="B23" s="69"/>
      <c r="C23" s="63" t="s">
        <v>64</v>
      </c>
      <c r="D23" s="47"/>
      <c r="E23" s="47"/>
      <c r="F23" s="47"/>
    </row>
    <row r="24" spans="1:6" ht="14.25" customHeight="1">
      <c r="A24" s="68"/>
      <c r="B24" s="69"/>
      <c r="C24" s="63" t="s">
        <v>65</v>
      </c>
      <c r="D24" s="47">
        <v>17.71</v>
      </c>
      <c r="E24" s="47">
        <v>17.71</v>
      </c>
      <c r="F24" s="47"/>
    </row>
    <row r="25" spans="1:6" ht="14.25" customHeight="1">
      <c r="A25" s="68"/>
      <c r="B25" s="69"/>
      <c r="C25" s="63" t="s">
        <v>66</v>
      </c>
      <c r="D25" s="47"/>
      <c r="E25" s="25"/>
      <c r="F25" s="47"/>
    </row>
    <row r="26" spans="1:6" ht="14.25" customHeight="1">
      <c r="A26" s="68"/>
      <c r="B26" s="70"/>
      <c r="C26" s="63" t="s">
        <v>67</v>
      </c>
      <c r="D26" s="47">
        <v>29.46</v>
      </c>
      <c r="E26" s="25"/>
      <c r="F26" s="47">
        <v>29.46</v>
      </c>
    </row>
    <row r="27" spans="1:6" ht="14.25" customHeight="1">
      <c r="A27" s="71" t="s">
        <v>68</v>
      </c>
      <c r="B27" s="72">
        <f>SUM(B6:B26)</f>
        <v>410.95</v>
      </c>
      <c r="C27" s="71" t="s">
        <v>69</v>
      </c>
      <c r="D27" s="73">
        <f>SUM(D6:D26)</f>
        <v>410.95</v>
      </c>
      <c r="E27" s="73">
        <f>SUM(E6:E26)</f>
        <v>381.49</v>
      </c>
      <c r="F27" s="73">
        <f>SUM(F6:F26)</f>
        <v>29.46</v>
      </c>
    </row>
    <row r="28" spans="1:6" ht="14.25" customHeight="1">
      <c r="A28" s="63" t="s">
        <v>126</v>
      </c>
      <c r="B28" s="69"/>
      <c r="C28" s="68" t="s">
        <v>127</v>
      </c>
      <c r="D28" s="74"/>
      <c r="E28" s="74"/>
      <c r="F28" s="75"/>
    </row>
    <row r="29" spans="1:6" ht="14.25" customHeight="1">
      <c r="A29" s="66" t="s">
        <v>128</v>
      </c>
      <c r="B29" s="69"/>
      <c r="C29" s="66"/>
      <c r="D29" s="68"/>
      <c r="E29" s="76"/>
      <c r="F29" s="77"/>
    </row>
    <row r="30" spans="1:6" ht="14.25" customHeight="1">
      <c r="A30" s="63" t="s">
        <v>129</v>
      </c>
      <c r="B30" s="69"/>
      <c r="C30" s="78"/>
      <c r="D30" s="77"/>
      <c r="E30" s="77"/>
      <c r="F30" s="77"/>
    </row>
    <row r="31" spans="1:6" ht="14.25" customHeight="1">
      <c r="A31" s="56" t="s">
        <v>74</v>
      </c>
      <c r="B31" s="70">
        <f>SUM(B27:B30)</f>
        <v>410.95</v>
      </c>
      <c r="C31" s="71" t="s">
        <v>75</v>
      </c>
      <c r="D31" s="73">
        <f>SUM(D27:D30)</f>
        <v>410.95</v>
      </c>
      <c r="E31" s="73">
        <f>SUM(E27:E30)</f>
        <v>381.49</v>
      </c>
      <c r="F31" s="73">
        <f>SUM(F27:F30)</f>
        <v>29.46</v>
      </c>
    </row>
    <row r="32" spans="1:6" ht="15" customHeight="1">
      <c r="A32" s="79" t="s">
        <v>130</v>
      </c>
      <c r="B32" s="79"/>
      <c r="C32" s="79"/>
      <c r="D32" s="79"/>
      <c r="E32" s="79"/>
      <c r="F32" s="79"/>
    </row>
    <row r="33" spans="1:6" ht="19.5" customHeight="1">
      <c r="A33" s="80"/>
      <c r="B33" s="80"/>
      <c r="C33" s="80"/>
      <c r="D33" s="80"/>
      <c r="E33" s="80"/>
      <c r="F33" s="80"/>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F14" sqref="F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9" t="s">
        <v>20</v>
      </c>
      <c r="B1" s="49"/>
      <c r="C1" s="49"/>
      <c r="D1" s="49"/>
      <c r="E1" s="49"/>
      <c r="F1" s="49"/>
      <c r="G1" s="49"/>
      <c r="H1" s="49"/>
    </row>
    <row r="2" spans="1:8" ht="13.5" customHeight="1">
      <c r="A2" s="41"/>
      <c r="B2" s="41"/>
      <c r="C2" s="41"/>
      <c r="D2" s="41"/>
      <c r="E2" s="41"/>
      <c r="F2" s="41"/>
      <c r="G2" s="41"/>
      <c r="H2" s="34" t="s">
        <v>131</v>
      </c>
    </row>
    <row r="3" spans="1:8" ht="18" customHeight="1">
      <c r="A3" s="5" t="s">
        <v>30</v>
      </c>
      <c r="B3" s="5"/>
      <c r="C3" s="35"/>
      <c r="D3" s="35"/>
      <c r="E3" s="35"/>
      <c r="F3" s="35"/>
      <c r="G3" s="35"/>
      <c r="H3" s="36" t="s">
        <v>31</v>
      </c>
    </row>
    <row r="4" spans="1:8" ht="22.5" customHeight="1">
      <c r="A4" s="9" t="s">
        <v>34</v>
      </c>
      <c r="B4" s="9"/>
      <c r="C4" s="10" t="s">
        <v>69</v>
      </c>
      <c r="D4" s="11" t="s">
        <v>107</v>
      </c>
      <c r="E4" s="12"/>
      <c r="F4" s="13"/>
      <c r="G4" s="10" t="s">
        <v>108</v>
      </c>
      <c r="H4" s="10" t="s">
        <v>132</v>
      </c>
    </row>
    <row r="5" spans="1:8" ht="33.75" customHeight="1">
      <c r="A5" s="9" t="s">
        <v>86</v>
      </c>
      <c r="B5" s="9" t="s">
        <v>87</v>
      </c>
      <c r="C5" s="14"/>
      <c r="D5" s="9" t="s">
        <v>133</v>
      </c>
      <c r="E5" s="9" t="s">
        <v>134</v>
      </c>
      <c r="F5" s="9" t="s">
        <v>135</v>
      </c>
      <c r="G5" s="14"/>
      <c r="H5" s="14"/>
    </row>
    <row r="6" spans="1:8" ht="19.5" customHeight="1">
      <c r="A6" s="21"/>
      <c r="B6" s="50" t="s">
        <v>88</v>
      </c>
      <c r="C6" s="23">
        <f aca="true" t="shared" si="0" ref="C6:C18">D6+G6</f>
        <v>381.49</v>
      </c>
      <c r="D6" s="23">
        <f aca="true" t="shared" si="1" ref="D6:D18">E6+F6</f>
        <v>254.79999999999998</v>
      </c>
      <c r="E6" s="23">
        <f>E7+E10+E14+E17</f>
        <v>251.54</v>
      </c>
      <c r="F6" s="23">
        <f>F7+F10</f>
        <v>3.2600000000000002</v>
      </c>
      <c r="G6" s="23">
        <f>G7+G10</f>
        <v>126.69</v>
      </c>
      <c r="H6" s="46"/>
    </row>
    <row r="7" spans="1:8" ht="19.5" customHeight="1">
      <c r="A7" s="21" t="s">
        <v>136</v>
      </c>
      <c r="B7" s="21" t="s">
        <v>89</v>
      </c>
      <c r="C7" s="23">
        <f t="shared" si="0"/>
        <v>194.42000000000002</v>
      </c>
      <c r="D7" s="23">
        <f t="shared" si="1"/>
        <v>152.22</v>
      </c>
      <c r="E7" s="23">
        <v>151.7</v>
      </c>
      <c r="F7" s="23">
        <v>0.52</v>
      </c>
      <c r="G7" s="23">
        <v>42.2</v>
      </c>
      <c r="H7" s="46"/>
    </row>
    <row r="8" spans="1:8" ht="19.5" customHeight="1">
      <c r="A8" s="21" t="s">
        <v>137</v>
      </c>
      <c r="B8" s="21" t="s">
        <v>90</v>
      </c>
      <c r="C8" s="23">
        <f t="shared" si="0"/>
        <v>194.42000000000002</v>
      </c>
      <c r="D8" s="23">
        <f t="shared" si="1"/>
        <v>152.22</v>
      </c>
      <c r="E8" s="23">
        <v>151.7</v>
      </c>
      <c r="F8" s="23">
        <v>0.52</v>
      </c>
      <c r="G8" s="23">
        <v>42.2</v>
      </c>
      <c r="H8" s="46"/>
    </row>
    <row r="9" spans="1:8" ht="19.5" customHeight="1">
      <c r="A9" s="21" t="s">
        <v>138</v>
      </c>
      <c r="B9" s="21" t="s">
        <v>112</v>
      </c>
      <c r="C9" s="23">
        <f t="shared" si="0"/>
        <v>194.42000000000002</v>
      </c>
      <c r="D9" s="23">
        <f t="shared" si="1"/>
        <v>152.22</v>
      </c>
      <c r="E9" s="23">
        <v>151.7</v>
      </c>
      <c r="F9" s="23">
        <v>0.52</v>
      </c>
      <c r="G9" s="23">
        <v>42.2</v>
      </c>
      <c r="H9" s="46"/>
    </row>
    <row r="10" spans="1:8" ht="19.5" customHeight="1">
      <c r="A10" s="21" t="s">
        <v>139</v>
      </c>
      <c r="B10" s="21" t="s">
        <v>92</v>
      </c>
      <c r="C10" s="23">
        <f t="shared" si="0"/>
        <v>133.56</v>
      </c>
      <c r="D10" s="23">
        <f t="shared" si="1"/>
        <v>49.07</v>
      </c>
      <c r="E10" s="23">
        <v>46.33</v>
      </c>
      <c r="F10" s="23">
        <v>2.74</v>
      </c>
      <c r="G10" s="23">
        <v>84.49</v>
      </c>
      <c r="H10" s="46"/>
    </row>
    <row r="11" spans="1:8" ht="19.5" customHeight="1">
      <c r="A11" s="21" t="s">
        <v>140</v>
      </c>
      <c r="B11" s="21" t="s">
        <v>93</v>
      </c>
      <c r="C11" s="23">
        <f t="shared" si="0"/>
        <v>133.56</v>
      </c>
      <c r="D11" s="23">
        <f t="shared" si="1"/>
        <v>49.07</v>
      </c>
      <c r="E11" s="23">
        <v>46.33</v>
      </c>
      <c r="F11" s="23">
        <v>2.74</v>
      </c>
      <c r="G11" s="23">
        <v>84.49</v>
      </c>
      <c r="H11" s="46"/>
    </row>
    <row r="12" spans="1:8" ht="19.5" customHeight="1">
      <c r="A12" s="21" t="s">
        <v>141</v>
      </c>
      <c r="B12" s="21" t="s">
        <v>113</v>
      </c>
      <c r="C12" s="23">
        <f t="shared" si="0"/>
        <v>130.29</v>
      </c>
      <c r="D12" s="23">
        <f t="shared" si="1"/>
        <v>45.800000000000004</v>
      </c>
      <c r="E12" s="23">
        <v>43.06</v>
      </c>
      <c r="F12" s="23">
        <v>2.74</v>
      </c>
      <c r="G12" s="23">
        <v>84.49</v>
      </c>
      <c r="H12" s="46"/>
    </row>
    <row r="13" spans="1:8" ht="19.5" customHeight="1">
      <c r="A13" s="21" t="s">
        <v>142</v>
      </c>
      <c r="B13" s="21" t="s">
        <v>114</v>
      </c>
      <c r="C13" s="23">
        <f t="shared" si="0"/>
        <v>32.7</v>
      </c>
      <c r="D13" s="23">
        <f t="shared" si="1"/>
        <v>32.7</v>
      </c>
      <c r="E13" s="23">
        <v>32.7</v>
      </c>
      <c r="F13" s="23">
        <v>0</v>
      </c>
      <c r="G13" s="23"/>
      <c r="H13" s="46"/>
    </row>
    <row r="14" spans="1:8" ht="19.5" customHeight="1">
      <c r="A14" s="21" t="s">
        <v>143</v>
      </c>
      <c r="B14" s="21" t="s">
        <v>96</v>
      </c>
      <c r="C14" s="23">
        <f t="shared" si="0"/>
        <v>35.8</v>
      </c>
      <c r="D14" s="23">
        <f t="shared" si="1"/>
        <v>35.8</v>
      </c>
      <c r="E14" s="23">
        <v>35.8</v>
      </c>
      <c r="F14" s="23"/>
      <c r="G14" s="23"/>
      <c r="H14" s="46"/>
    </row>
    <row r="15" spans="1:8" ht="19.5" customHeight="1">
      <c r="A15" s="21" t="s">
        <v>144</v>
      </c>
      <c r="B15" s="21" t="s">
        <v>97</v>
      </c>
      <c r="C15" s="23">
        <f t="shared" si="0"/>
        <v>35.8</v>
      </c>
      <c r="D15" s="23">
        <f t="shared" si="1"/>
        <v>35.8</v>
      </c>
      <c r="E15" s="23">
        <v>35.8</v>
      </c>
      <c r="F15" s="23"/>
      <c r="G15" s="23"/>
      <c r="H15" s="46"/>
    </row>
    <row r="16" spans="1:8" ht="19.5" customHeight="1">
      <c r="A16" s="21" t="s">
        <v>145</v>
      </c>
      <c r="B16" s="21" t="s">
        <v>115</v>
      </c>
      <c r="C16" s="23">
        <f t="shared" si="0"/>
        <v>35.8</v>
      </c>
      <c r="D16" s="23">
        <f t="shared" si="1"/>
        <v>35.8</v>
      </c>
      <c r="E16" s="23">
        <v>35.8</v>
      </c>
      <c r="F16" s="23"/>
      <c r="G16" s="23"/>
      <c r="H16" s="46"/>
    </row>
    <row r="17" spans="1:8" ht="19.5" customHeight="1">
      <c r="A17" s="21" t="s">
        <v>146</v>
      </c>
      <c r="B17" s="21" t="s">
        <v>99</v>
      </c>
      <c r="C17" s="23">
        <f t="shared" si="0"/>
        <v>17.71</v>
      </c>
      <c r="D17" s="23">
        <f t="shared" si="1"/>
        <v>17.71</v>
      </c>
      <c r="E17" s="23">
        <v>17.71</v>
      </c>
      <c r="F17" s="23"/>
      <c r="G17" s="23"/>
      <c r="H17" s="46"/>
    </row>
    <row r="18" spans="1:8" ht="19.5" customHeight="1">
      <c r="A18" s="21" t="s">
        <v>147</v>
      </c>
      <c r="B18" s="21" t="s">
        <v>100</v>
      </c>
      <c r="C18" s="23">
        <f t="shared" si="0"/>
        <v>17.71</v>
      </c>
      <c r="D18" s="23">
        <f t="shared" si="1"/>
        <v>17.71</v>
      </c>
      <c r="E18" s="23">
        <v>17.71</v>
      </c>
      <c r="F18" s="23"/>
      <c r="G18" s="23"/>
      <c r="H18" s="46"/>
    </row>
    <row r="19" spans="1:8" ht="19.5" customHeight="1">
      <c r="A19" s="21"/>
      <c r="B19" s="21"/>
      <c r="C19" s="23"/>
      <c r="D19" s="23"/>
      <c r="E19" s="23"/>
      <c r="F19" s="23"/>
      <c r="G19" s="23"/>
      <c r="H19" s="46"/>
    </row>
    <row r="20" spans="1:8" ht="15.75" customHeight="1">
      <c r="A20" s="30" t="s">
        <v>148</v>
      </c>
      <c r="B20" s="30"/>
      <c r="C20" s="30"/>
      <c r="D20" s="30"/>
      <c r="E20" s="30"/>
      <c r="F20" s="30"/>
      <c r="G20" s="30"/>
      <c r="H20" s="30"/>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C24" sqref="C24"/>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0" t="s">
        <v>22</v>
      </c>
      <c r="B1" s="40"/>
      <c r="C1" s="40"/>
      <c r="D1" s="40"/>
      <c r="E1" s="40"/>
      <c r="F1" s="40"/>
    </row>
    <row r="2" spans="1:6" ht="12" customHeight="1">
      <c r="A2" s="41"/>
      <c r="B2" s="41"/>
      <c r="C2" s="41"/>
      <c r="D2" s="41"/>
      <c r="E2" s="41"/>
      <c r="F2" s="34" t="s">
        <v>149</v>
      </c>
    </row>
    <row r="3" spans="1:6" ht="22.5" customHeight="1">
      <c r="A3" s="5" t="s">
        <v>30</v>
      </c>
      <c r="B3" s="5"/>
      <c r="C3" s="35"/>
      <c r="D3" s="35"/>
      <c r="E3" s="35"/>
      <c r="F3" s="36" t="s">
        <v>31</v>
      </c>
    </row>
    <row r="4" spans="1:6" ht="19.5" customHeight="1">
      <c r="A4" s="9" t="s">
        <v>34</v>
      </c>
      <c r="B4" s="9"/>
      <c r="C4" s="10" t="s">
        <v>69</v>
      </c>
      <c r="D4" s="10" t="s">
        <v>134</v>
      </c>
      <c r="E4" s="10" t="s">
        <v>135</v>
      </c>
      <c r="F4" s="10" t="s">
        <v>132</v>
      </c>
    </row>
    <row r="5" spans="1:6" ht="29.25" customHeight="1">
      <c r="A5" s="9" t="s">
        <v>150</v>
      </c>
      <c r="B5" s="9" t="s">
        <v>87</v>
      </c>
      <c r="C5" s="14"/>
      <c r="D5" s="14"/>
      <c r="E5" s="14"/>
      <c r="F5" s="14"/>
    </row>
    <row r="6" spans="1:6" ht="19.5" customHeight="1">
      <c r="A6" s="42" t="s">
        <v>88</v>
      </c>
      <c r="B6" s="43"/>
      <c r="C6" s="44">
        <f aca="true" t="shared" si="0" ref="C6:C19">D6+E6</f>
        <v>254.79999999999998</v>
      </c>
      <c r="D6" s="44">
        <f>D7+D13+D16</f>
        <v>251.54</v>
      </c>
      <c r="E6" s="44">
        <f>E7+E13+E16</f>
        <v>3.2600000000000002</v>
      </c>
      <c r="F6" s="45"/>
    </row>
    <row r="7" spans="1:6" ht="19.5" customHeight="1">
      <c r="A7" s="24" t="s">
        <v>151</v>
      </c>
      <c r="B7" s="24" t="s">
        <v>152</v>
      </c>
      <c r="C7" s="44">
        <f t="shared" si="0"/>
        <v>182.53</v>
      </c>
      <c r="D7" s="23">
        <f>SUM(D8:D12)</f>
        <v>182.53</v>
      </c>
      <c r="E7" s="23">
        <f>SUM(E8:E12)</f>
        <v>0</v>
      </c>
      <c r="F7" s="46"/>
    </row>
    <row r="8" spans="1:6" ht="19.5" customHeight="1">
      <c r="A8" s="24" t="s">
        <v>153</v>
      </c>
      <c r="B8" s="24" t="s">
        <v>154</v>
      </c>
      <c r="C8" s="44">
        <f t="shared" si="0"/>
        <v>91.4</v>
      </c>
      <c r="D8" s="23">
        <v>91.4</v>
      </c>
      <c r="E8" s="23"/>
      <c r="F8" s="46"/>
    </row>
    <row r="9" spans="1:6" ht="19.5" customHeight="1">
      <c r="A9" s="24" t="s">
        <v>155</v>
      </c>
      <c r="B9" s="24" t="s">
        <v>156</v>
      </c>
      <c r="C9" s="44">
        <f t="shared" si="0"/>
        <v>79</v>
      </c>
      <c r="D9" s="23">
        <v>79</v>
      </c>
      <c r="E9" s="23"/>
      <c r="F9" s="46"/>
    </row>
    <row r="10" spans="1:6" ht="19.5" customHeight="1">
      <c r="A10" s="24" t="s">
        <v>157</v>
      </c>
      <c r="B10" s="24" t="s">
        <v>158</v>
      </c>
      <c r="C10" s="44">
        <f t="shared" si="0"/>
        <v>5.6</v>
      </c>
      <c r="D10" s="23">
        <v>5.6</v>
      </c>
      <c r="E10" s="23"/>
      <c r="F10" s="46"/>
    </row>
    <row r="11" spans="1:6" ht="19.5" customHeight="1">
      <c r="A11" s="24" t="s">
        <v>159</v>
      </c>
      <c r="B11" s="24" t="s">
        <v>160</v>
      </c>
      <c r="C11" s="44">
        <f t="shared" si="0"/>
        <v>3.27</v>
      </c>
      <c r="D11" s="23">
        <v>3.27</v>
      </c>
      <c r="E11" s="23"/>
      <c r="F11" s="46"/>
    </row>
    <row r="12" spans="1:6" ht="19.5" customHeight="1">
      <c r="A12" s="24" t="s">
        <v>161</v>
      </c>
      <c r="B12" s="24" t="s">
        <v>162</v>
      </c>
      <c r="C12" s="44">
        <f t="shared" si="0"/>
        <v>3.26</v>
      </c>
      <c r="D12" s="23">
        <v>3.26</v>
      </c>
      <c r="E12" s="23"/>
      <c r="F12" s="46"/>
    </row>
    <row r="13" spans="1:6" ht="19.5" customHeight="1">
      <c r="A13" s="24" t="s">
        <v>163</v>
      </c>
      <c r="B13" s="24" t="s">
        <v>164</v>
      </c>
      <c r="C13" s="44">
        <f t="shared" si="0"/>
        <v>3.2600000000000002</v>
      </c>
      <c r="D13" s="23"/>
      <c r="E13" s="23">
        <f>SUM(E14:E15)</f>
        <v>3.2600000000000002</v>
      </c>
      <c r="F13" s="46"/>
    </row>
    <row r="14" spans="1:6" ht="19.5" customHeight="1">
      <c r="A14" s="24" t="s">
        <v>165</v>
      </c>
      <c r="B14" s="24" t="s">
        <v>166</v>
      </c>
      <c r="C14" s="44">
        <f t="shared" si="0"/>
        <v>0.52</v>
      </c>
      <c r="D14" s="23"/>
      <c r="E14" s="23">
        <v>0.52</v>
      </c>
      <c r="F14" s="46"/>
    </row>
    <row r="15" spans="1:6" ht="19.5" customHeight="1">
      <c r="A15" s="47">
        <v>30239</v>
      </c>
      <c r="B15" s="25" t="s">
        <v>167</v>
      </c>
      <c r="C15" s="44">
        <f t="shared" si="0"/>
        <v>2.74</v>
      </c>
      <c r="D15" s="23"/>
      <c r="E15" s="23">
        <v>2.74</v>
      </c>
      <c r="F15" s="46"/>
    </row>
    <row r="16" spans="1:6" ht="19.5" customHeight="1">
      <c r="A16" s="25">
        <v>303</v>
      </c>
      <c r="B16" s="25" t="s">
        <v>168</v>
      </c>
      <c r="C16" s="44">
        <f t="shared" si="0"/>
        <v>69.00999999999999</v>
      </c>
      <c r="D16" s="23">
        <f>D17+D18+D19</f>
        <v>69.00999999999999</v>
      </c>
      <c r="E16" s="23"/>
      <c r="F16" s="46"/>
    </row>
    <row r="17" spans="1:6" ht="19.5" customHeight="1">
      <c r="A17" s="47">
        <v>30302</v>
      </c>
      <c r="B17" s="25" t="s">
        <v>169</v>
      </c>
      <c r="C17" s="44">
        <f t="shared" si="0"/>
        <v>35.8</v>
      </c>
      <c r="D17" s="23">
        <v>35.8</v>
      </c>
      <c r="E17" s="23"/>
      <c r="F17" s="46"/>
    </row>
    <row r="18" spans="1:6" ht="19.5" customHeight="1">
      <c r="A18" s="47">
        <v>30310</v>
      </c>
      <c r="B18" s="25" t="s">
        <v>170</v>
      </c>
      <c r="C18" s="44">
        <f t="shared" si="0"/>
        <v>15.5</v>
      </c>
      <c r="D18" s="23">
        <v>15.5</v>
      </c>
      <c r="E18" s="23"/>
      <c r="F18" s="46"/>
    </row>
    <row r="19" spans="1:6" ht="19.5" customHeight="1">
      <c r="A19" s="47">
        <v>30311</v>
      </c>
      <c r="B19" s="25" t="s">
        <v>116</v>
      </c>
      <c r="C19" s="44">
        <f t="shared" si="0"/>
        <v>17.71</v>
      </c>
      <c r="D19" s="23">
        <v>17.71</v>
      </c>
      <c r="E19" s="23"/>
      <c r="F19" s="46"/>
    </row>
    <row r="20" spans="1:6" ht="19.5" customHeight="1">
      <c r="A20" s="48"/>
      <c r="B20" s="48"/>
      <c r="C20" s="48"/>
      <c r="D20" s="48"/>
      <c r="E20" s="48"/>
      <c r="F20" s="48"/>
    </row>
    <row r="21" spans="1:6" ht="20.25" customHeight="1">
      <c r="A21" s="30" t="s">
        <v>171</v>
      </c>
      <c r="B21" s="30"/>
      <c r="C21" s="30"/>
      <c r="D21" s="30"/>
      <c r="E21" s="30"/>
      <c r="F21" s="30"/>
    </row>
  </sheetData>
  <sheetProtection/>
  <mergeCells count="9">
    <mergeCell ref="A1:F1"/>
    <mergeCell ref="A3:B3"/>
    <mergeCell ref="A4:B4"/>
    <mergeCell ref="A6:B6"/>
    <mergeCell ref="A21:F2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12" sqref="F12"/>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2" t="s">
        <v>24</v>
      </c>
      <c r="B1" s="32"/>
      <c r="C1" s="32"/>
      <c r="D1" s="32"/>
      <c r="E1" s="32"/>
      <c r="F1" s="32"/>
      <c r="G1" s="32"/>
      <c r="H1" s="32"/>
      <c r="I1" s="39"/>
      <c r="J1" s="39"/>
      <c r="K1" s="39"/>
    </row>
    <row r="2" spans="1:11" ht="27.75" customHeight="1">
      <c r="A2" s="33"/>
      <c r="B2" s="33"/>
      <c r="C2" s="33"/>
      <c r="D2" s="33"/>
      <c r="E2" s="33"/>
      <c r="F2" s="33"/>
      <c r="G2" s="33"/>
      <c r="H2" s="34" t="s">
        <v>172</v>
      </c>
      <c r="I2" s="39"/>
      <c r="J2" s="39"/>
      <c r="K2" s="39"/>
    </row>
    <row r="3" spans="1:10" ht="14.25" customHeight="1">
      <c r="A3" s="5" t="s">
        <v>30</v>
      </c>
      <c r="B3" s="5"/>
      <c r="C3" s="35"/>
      <c r="D3" s="35"/>
      <c r="E3" s="35"/>
      <c r="F3" s="35"/>
      <c r="G3" s="35"/>
      <c r="H3" s="36" t="s">
        <v>31</v>
      </c>
      <c r="I3" s="35"/>
      <c r="J3" s="35"/>
    </row>
    <row r="4" spans="1:8" ht="25.5" customHeight="1">
      <c r="A4" s="37" t="s">
        <v>173</v>
      </c>
      <c r="B4" s="37"/>
      <c r="C4" s="37"/>
      <c r="D4" s="37"/>
      <c r="E4" s="37"/>
      <c r="F4" s="37"/>
      <c r="G4" s="37" t="s">
        <v>174</v>
      </c>
      <c r="H4" s="37" t="s">
        <v>175</v>
      </c>
    </row>
    <row r="5" spans="1:8" ht="23.25" customHeight="1">
      <c r="A5" s="37" t="s">
        <v>133</v>
      </c>
      <c r="B5" s="37" t="s">
        <v>176</v>
      </c>
      <c r="C5" s="37" t="s">
        <v>177</v>
      </c>
      <c r="D5" s="37" t="s">
        <v>178</v>
      </c>
      <c r="E5" s="37"/>
      <c r="F5" s="37"/>
      <c r="G5" s="37"/>
      <c r="H5" s="37"/>
    </row>
    <row r="6" spans="1:8" ht="38.25" customHeight="1">
      <c r="A6" s="37"/>
      <c r="B6" s="37"/>
      <c r="C6" s="37"/>
      <c r="D6" s="9" t="s">
        <v>133</v>
      </c>
      <c r="E6" s="9" t="s">
        <v>179</v>
      </c>
      <c r="F6" s="9" t="s">
        <v>180</v>
      </c>
      <c r="G6" s="37"/>
      <c r="H6" s="37"/>
    </row>
    <row r="7" spans="1:8" ht="19.5" customHeight="1">
      <c r="A7" s="18">
        <v>1</v>
      </c>
      <c r="B7" s="18">
        <v>2</v>
      </c>
      <c r="C7" s="18">
        <v>3</v>
      </c>
      <c r="D7" s="18">
        <v>4</v>
      </c>
      <c r="E7" s="18">
        <v>5</v>
      </c>
      <c r="F7" s="18">
        <v>6</v>
      </c>
      <c r="G7" s="18">
        <v>7</v>
      </c>
      <c r="H7" s="18">
        <v>8</v>
      </c>
    </row>
    <row r="8" spans="1:8" s="1" customFormat="1" ht="19.5" customHeight="1">
      <c r="A8" s="38" t="s">
        <v>181</v>
      </c>
      <c r="B8" s="38" t="s">
        <v>181</v>
      </c>
      <c r="C8" s="38" t="s">
        <v>181</v>
      </c>
      <c r="D8" s="38" t="s">
        <v>181</v>
      </c>
      <c r="E8" s="38" t="s">
        <v>181</v>
      </c>
      <c r="F8" s="38" t="s">
        <v>181</v>
      </c>
      <c r="G8" s="38" t="s">
        <v>181</v>
      </c>
      <c r="H8" s="38" t="s">
        <v>181</v>
      </c>
    </row>
    <row r="9" spans="1:8" ht="20.25" customHeight="1">
      <c r="A9" s="30" t="s">
        <v>182</v>
      </c>
      <c r="B9" s="30"/>
      <c r="C9" s="30"/>
      <c r="D9" s="30"/>
      <c r="E9" s="30"/>
      <c r="F9" s="30"/>
      <c r="G9" s="30"/>
      <c r="H9" s="30"/>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2018-12-27T13:15:23Z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